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2ªCIA.2ºBBM" sheetId="5" r:id="rId7"/>
    <sheet state="visible" name="P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hidden" name="MUNICIPIOS" sheetId="19" r:id="rId21"/>
    <sheet state="hidden" name="VTR" sheetId="20" r:id="rId22"/>
    <sheet state="hidden" name="LISTAS" sheetId="21" r:id="rId23"/>
    <sheet state="hidden" name="MILITARES" sheetId="22" r:id="rId24"/>
    <sheet state="hidden" name="PILOTOS" sheetId="23" r:id="rId25"/>
    <sheet state="visible" name="ASCOM_CG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4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3" name="AEROPORTO">#REF!</definedName>
    <definedName localSheetId="8" name="AEROPORTO">#REF!</definedName>
    <definedName localSheetId="23" name="AEROPORTO">#REF!</definedName>
    <definedName localSheetId="5" name="AEROPORTO">#REF!</definedName>
    <definedName hidden="1" localSheetId="18" name="_xlnm._FilterDatabase">MUNICIPIOS!$A$1:$E$79</definedName>
    <definedName hidden="1" localSheetId="21" name="_xlnm._FilterDatabase">MILITARES!$A$1:$E$1110</definedName>
    <definedName hidden="1" localSheetId="18" name="Z_2333E715_A65A_49A5_9DA7_398403D0D321_.wvu.FilterData">MUNICIPIOS!$C$1:$C$79</definedName>
  </definedNames>
  <calcPr/>
  <customWorkbookViews>
    <customWorkbookView activeSheetId="0" maximized="1" tabRatio="600" windowHeight="0" windowWidth="0" guid="{2333E715-A65A-49A5-9DA7-398403D0D321}" name="Filtro 1"/>
  </customWorkbookViews>
</workbook>
</file>

<file path=xl/sharedStrings.xml><?xml version="1.0" encoding="utf-8"?>
<sst xmlns="http://schemas.openxmlformats.org/spreadsheetml/2006/main" count="5172" uniqueCount="2915">
  <si>
    <t>1ºBBM - CONTROLE DE DOAÇÕES</t>
  </si>
  <si>
    <t>CONTROLE GERAL DAS DOAÇÕES</t>
  </si>
  <si>
    <t>2ª Cia - Vila Velha</t>
  </si>
  <si>
    <t>Total das doações realizadas por dia em todas as unidades do CBMES</t>
  </si>
  <si>
    <t>ATUALIZADO EM:</t>
  </si>
  <si>
    <t>1ª Cia - Vitória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</si>
  <si>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</si>
  <si>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</si>
  <si>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</si>
  <si>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</si>
  <si>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</si>
  <si>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</si>
  <si>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</si>
  <si>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</si>
  <si>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</si>
  <si>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</si>
  <si>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</si>
  <si>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Desodorante</t>
  </si>
  <si>
    <t>condicionador</t>
  </si>
  <si>
    <t>absorvente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</si>
  <si>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</si>
  <si>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</si>
  <si>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</si>
  <si>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</si>
  <si>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</si>
  <si>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</si>
  <si>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</si>
  <si>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</si>
  <si>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</si>
  <si>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</si>
  <si>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</si>
  <si>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</si>
  <si>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</si>
  <si>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</si>
  <si>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Álcool</t>
  </si>
  <si>
    <t>bucha</t>
  </si>
  <si>
    <t>saco de lixo</t>
  </si>
  <si>
    <t>(</t>
  </si>
  <si>
    <t>óleo</t>
  </si>
  <si>
    <t>arroz</t>
  </si>
  <si>
    <t>feijão</t>
  </si>
  <si>
    <t>macarrão</t>
  </si>
  <si>
    <t>2ºBBM - CONTROLE DE DOAÇÕES</t>
  </si>
  <si>
    <t>1ª Cia - Linhares</t>
  </si>
  <si>
    <t>Veja</t>
  </si>
  <si>
    <t>2ª Cia - Nova Venécia</t>
  </si>
  <si>
    <t>PA - Barra de São Francisco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</si>
  <si>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</si>
  <si>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</si>
  <si>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</si>
  <si>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</si>
  <si>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</si>
  <si>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</si>
  <si>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Absorvente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</si>
  <si>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</si>
  <si>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</si>
  <si>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</si>
  <si>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</si>
  <si>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</si>
  <si>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fuba</t>
  </si>
  <si>
    <t>2ª Cia - Serra</t>
  </si>
  <si>
    <t>PA - Santa Leopoldina</t>
  </si>
  <si>
    <t xml:space="preserve">TOTAL GERAL DO ITEM NO MÊS	</t>
  </si>
  <si>
    <t>Arroz (2kg )</t>
  </si>
  <si>
    <t xml:space="preserve">Arroz (5kg ) </t>
  </si>
  <si>
    <t>Fubá (1kg )</t>
  </si>
  <si>
    <t>Café (250 g )</t>
  </si>
  <si>
    <t>Óleo</t>
  </si>
  <si>
    <t>Macarrão (500g)</t>
  </si>
  <si>
    <t>Farinha( 1kg)</t>
  </si>
  <si>
    <t>Açúcar (2kg )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</si>
  <si>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</si>
  <si>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</si>
  <si>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</si>
  <si>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</si>
  <si>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</si>
  <si>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</si>
  <si>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</si>
  <si>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</si>
  <si>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</si>
  <si>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</si>
  <si>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</si>
  <si>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</si>
  <si>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</si>
  <si>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</si>
  <si>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</si>
  <si>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</si>
  <si>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</si>
  <si>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</si>
  <si>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</si>
  <si>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</si>
  <si>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</si>
  <si>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</si>
  <si>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</si>
  <si>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</si>
  <si>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</si>
  <si>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</si>
  <si>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</si>
  <si>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</si>
  <si>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</si>
  <si>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</si>
  <si>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</si>
  <si>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</si>
  <si>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</si>
  <si>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</si>
  <si>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</si>
  <si>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</si>
  <si>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</si>
  <si>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</si>
  <si>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</si>
  <si>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</si>
  <si>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</si>
  <si>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</si>
  <si>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</si>
  <si>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</si>
  <si>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</si>
  <si>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</si>
  <si>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</si>
  <si>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</si>
  <si>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</si>
  <si>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</si>
  <si>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</si>
  <si>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</si>
  <si>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</si>
  <si>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</si>
  <si>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</si>
  <si>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</si>
  <si>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</si>
  <si>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</si>
  <si>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</si>
  <si>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</si>
  <si>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</si>
  <si>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</si>
  <si>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</si>
  <si>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</si>
  <si>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</si>
  <si>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</si>
  <si>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</si>
  <si>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</si>
  <si>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</si>
  <si>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</si>
  <si>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</si>
  <si>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</si>
  <si>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</si>
  <si>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</si>
  <si>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</si>
  <si>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</si>
  <si>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</si>
  <si>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</si>
  <si>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</si>
  <si>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</si>
  <si>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</si>
  <si>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</si>
  <si>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</si>
  <si>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</si>
  <si>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</si>
  <si>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</si>
  <si>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</si>
  <si>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</si>
  <si>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</si>
  <si>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</si>
  <si>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</si>
  <si>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</si>
  <si>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</si>
  <si>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</si>
  <si>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</si>
  <si>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</si>
  <si>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</si>
  <si>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</si>
  <si>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</si>
  <si>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</si>
  <si>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</si>
  <si>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</si>
  <si>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</si>
  <si>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</si>
  <si>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</si>
  <si>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</si>
  <si>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</si>
  <si>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</si>
  <si>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</si>
  <si>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</si>
  <si>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</si>
  <si>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</si>
  <si>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</si>
  <si>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</si>
  <si>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</si>
  <si>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</si>
  <si>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</si>
  <si>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</si>
  <si>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</si>
  <si>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</si>
  <si>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</si>
  <si>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</si>
  <si>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</si>
  <si>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</si>
  <si>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</si>
  <si>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</si>
  <si>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</si>
  <si>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</si>
  <si>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</si>
  <si>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</si>
  <si>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</si>
  <si>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</si>
  <si>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</si>
  <si>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</si>
  <si>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</si>
  <si>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</si>
  <si>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</si>
  <si>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</si>
  <si>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</si>
  <si>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</si>
  <si>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</si>
  <si>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</si>
  <si>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</si>
  <si>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</si>
  <si>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</si>
  <si>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</si>
  <si>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</si>
  <si>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</si>
  <si>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</si>
  <si>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</si>
  <si>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</si>
  <si>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</si>
  <si>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</si>
  <si>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</si>
  <si>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</si>
  <si>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</si>
  <si>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</si>
  <si>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</si>
  <si>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</si>
  <si>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</si>
  <si>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</si>
  <si>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</si>
  <si>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</si>
  <si>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</si>
  <si>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</si>
  <si>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</si>
  <si>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</si>
  <si>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</si>
  <si>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</si>
  <si>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</si>
  <si>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</si>
  <si>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</si>
  <si>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</si>
  <si>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</si>
  <si>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</si>
  <si>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</si>
  <si>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</si>
  <si>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</si>
  <si>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</si>
  <si>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</si>
  <si>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</si>
  <si>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</si>
  <si>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</si>
  <si>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</si>
  <si>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</si>
  <si>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</si>
  <si>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</si>
  <si>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</si>
  <si>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</si>
  <si>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</si>
  <si>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</si>
  <si>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</si>
  <si>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</si>
  <si>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</si>
  <si>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</si>
  <si>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</si>
  <si>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</si>
  <si>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</si>
  <si>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</si>
  <si>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</si>
  <si>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</si>
  <si>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</si>
  <si>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</si>
  <si>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</si>
  <si>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</si>
  <si>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</si>
  <si>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VTR - SITUAÇÃO</t>
  </si>
  <si>
    <t>AR_001</t>
  </si>
  <si>
    <t>1CIAIND</t>
  </si>
  <si>
    <t>ABTS_006</t>
  </si>
  <si>
    <t>MODALIDADE</t>
  </si>
  <si>
    <t>07h as 13h</t>
  </si>
  <si>
    <t>ABTF_002</t>
  </si>
  <si>
    <t>19h as 07h</t>
  </si>
  <si>
    <t>TE_168</t>
  </si>
  <si>
    <t>VTR - BAIXADA</t>
  </si>
  <si>
    <t>ABTS</t>
  </si>
  <si>
    <t>MT_028</t>
  </si>
  <si>
    <t>13h as 19h</t>
  </si>
  <si>
    <t>MT_047</t>
  </si>
  <si>
    <t>VTR - DISPONIVEL</t>
  </si>
  <si>
    <t>ABSL</t>
  </si>
  <si>
    <t>MOTOAQUATICA_3</t>
  </si>
  <si>
    <t>07h as 19h</t>
  </si>
  <si>
    <t>AR_003</t>
  </si>
  <si>
    <t>VTR - NAO POSSUI</t>
  </si>
  <si>
    <t>2CIAIND</t>
  </si>
  <si>
    <t>RESGATE</t>
  </si>
  <si>
    <t>ABTS_008</t>
  </si>
  <si>
    <t>VTR - EMPRESTADA</t>
  </si>
  <si>
    <t>FLORESTAL</t>
  </si>
  <si>
    <t>TE_171</t>
  </si>
  <si>
    <t>VTR - RECEBIDA</t>
  </si>
  <si>
    <t>TNE_113</t>
  </si>
  <si>
    <t>SALVAMAR</t>
  </si>
  <si>
    <t>TE_075</t>
  </si>
  <si>
    <t>PP</t>
  </si>
  <si>
    <t>MT_042</t>
  </si>
  <si>
    <t>K9</t>
  </si>
  <si>
    <t>TE_091</t>
  </si>
  <si>
    <t>3CIAIND</t>
  </si>
  <si>
    <t>MERGULHO</t>
  </si>
  <si>
    <t>TE_136</t>
  </si>
  <si>
    <t>AT</t>
  </si>
  <si>
    <t>TE_151</t>
  </si>
  <si>
    <t>TE_069</t>
  </si>
  <si>
    <t>TRANSPORTE DE PESSOAL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</si>
  <si>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</si>
  <si>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</si>
  <si>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</si>
  <si>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</si>
  <si>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</si>
  <si>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</si>
  <si>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</si>
  <si>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</si>
  <si>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</si>
  <si>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</si>
  <si>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</si>
  <si>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</si>
  <si>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</si>
  <si>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</si>
  <si>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</si>
  <si>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</si>
  <si>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</si>
  <si>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</si>
  <si>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</si>
  <si>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</si>
  <si>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SERGIO LUIZ ANECHINI</t>
  </si>
  <si>
    <t>MAJ PM</t>
  </si>
  <si>
    <t>ANECHINI</t>
  </si>
  <si>
    <t>FELIX GOMES MARTINS</t>
  </si>
  <si>
    <t>WESLEY NUNES REIS</t>
  </si>
  <si>
    <t>MAJ BM</t>
  </si>
  <si>
    <t>FELIX</t>
  </si>
  <si>
    <t>WESLEY</t>
  </si>
  <si>
    <t>CRISTIAN AMORIM MOREIRA</t>
  </si>
  <si>
    <t>LAUEDIS TOMAZELLI</t>
  </si>
  <si>
    <t>TOMAZELLI</t>
  </si>
  <si>
    <t>ANDRE CO SILVA</t>
  </si>
  <si>
    <t>ANDRÉ</t>
  </si>
  <si>
    <t>CRISTIAN</t>
  </si>
  <si>
    <t>GERMANO FELIPPE WERNERSBACH NETO</t>
  </si>
  <si>
    <t>FELIPPE</t>
  </si>
  <si>
    <t>GENILSON HOFFMANN ROSA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</si>
  <si>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</si>
  <si>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</si>
  <si>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</si>
  <si>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</si>
  <si>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</si>
  <si>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</si>
  <si>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</si>
  <si>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HOFFMANN</t>
  </si>
  <si>
    <t>AUREO BUZATTO</t>
  </si>
  <si>
    <t>BUZATTO</t>
  </si>
  <si>
    <t>RICARDO MIRANDA PINHEIRO</t>
  </si>
  <si>
    <t>PINHEIRO</t>
  </si>
  <si>
    <t>HERBERT DE CARVALHO</t>
  </si>
  <si>
    <t>HERBERT</t>
  </si>
  <si>
    <t>WELLINGTON LUIZ KUNSCH</t>
  </si>
  <si>
    <t>KUNSCH</t>
  </si>
  <si>
    <t>BRUNO TADEU RIGO</t>
  </si>
  <si>
    <t>PABLO ANGELY MARQUES COIMBRA</t>
  </si>
  <si>
    <t>CAP PM</t>
  </si>
  <si>
    <t>PABLO</t>
  </si>
  <si>
    <t>ELVIS LUCIO PROTTA RIBEIRO</t>
  </si>
  <si>
    <t>PROTTA</t>
  </si>
  <si>
    <t>SAVIO KHRISTIAN INOCENCIO LOPES</t>
  </si>
  <si>
    <t>SAVIO</t>
  </si>
  <si>
    <t>ELIZABETH PEREIRA BERGAMIN</t>
  </si>
  <si>
    <t>ELIZABETH</t>
  </si>
  <si>
    <t>BRUNO</t>
  </si>
  <si>
    <t>GORBOLY DE PRA LAIBER</t>
  </si>
  <si>
    <t>LAIBER</t>
  </si>
  <si>
    <t>ROGER VIEIRA DO AMARAL</t>
  </si>
  <si>
    <t>MARCELO VIEIRA HOLLANDA</t>
  </si>
  <si>
    <t>AMARAL</t>
  </si>
  <si>
    <t>MARCELO</t>
  </si>
  <si>
    <t>WASHINGTON FERREIRA DIAS</t>
  </si>
  <si>
    <t>SAGNO DE SOUZA LIBARDI</t>
  </si>
  <si>
    <t>WASHINGTON</t>
  </si>
  <si>
    <t>LIBARDI</t>
  </si>
  <si>
    <t>LEIDE LAURA COSTA</t>
  </si>
  <si>
    <t>HEKSSANDRO VASSOLER</t>
  </si>
  <si>
    <t>LAURA</t>
  </si>
  <si>
    <t>VASSOLER</t>
  </si>
  <si>
    <t>BRUNO GUERIN DE VARGAS</t>
  </si>
  <si>
    <t>SCHARLYSTON MARTINS DE PAIVA</t>
  </si>
  <si>
    <t>VARGAS</t>
  </si>
  <si>
    <t>PAIVA</t>
  </si>
  <si>
    <t>LYDIO PAULO SANTOS</t>
  </si>
  <si>
    <t>JEFERSON LOUREIRO RIBEIRO</t>
  </si>
  <si>
    <t>LYDIO</t>
  </si>
  <si>
    <t>JEFERSON</t>
  </si>
  <si>
    <t>HELBSON DA SILVA OLIVEIRA PARMA</t>
  </si>
  <si>
    <t>HELBSON</t>
  </si>
  <si>
    <t>RODRIGO NASCIMENTO RIBEIRO ALVES</t>
  </si>
  <si>
    <t>RIBEIRO</t>
  </si>
  <si>
    <t>DOUGLAS CAUS</t>
  </si>
  <si>
    <t>CEL PM</t>
  </si>
  <si>
    <t>CAUS</t>
  </si>
  <si>
    <t>CARLOS WAGNER BORGES</t>
  </si>
  <si>
    <t>WAGNER</t>
  </si>
  <si>
    <t>RONALDO MUTZ</t>
  </si>
  <si>
    <t>MUTZ</t>
  </si>
  <si>
    <t>MARCIO NASCIMENTO RODRIGUES</t>
  </si>
  <si>
    <t>RODRIGUES</t>
  </si>
  <si>
    <t>CEL BM</t>
  </si>
  <si>
    <t>ANDRISON COSME</t>
  </si>
  <si>
    <t>COSME</t>
  </si>
  <si>
    <t>MARCOS ALEXANDRE NOVARETTI ROBERTO</t>
  </si>
  <si>
    <t>TC PM</t>
  </si>
  <si>
    <t>NOVARETTI</t>
  </si>
  <si>
    <t>BENICIO FERRARI JUNIOR</t>
  </si>
  <si>
    <t>FERRARI</t>
  </si>
  <si>
    <t>DANIEL MADEIRA QUINTELLA</t>
  </si>
  <si>
    <t>QUINTELLA</t>
  </si>
  <si>
    <t>ALEXANDER LOUREIRO DE SOUZA</t>
  </si>
  <si>
    <t>LOUREIRO</t>
  </si>
  <si>
    <t>LEANDRO FERREIRA DA SILVA</t>
  </si>
  <si>
    <t>LEANDRO</t>
  </si>
  <si>
    <t>MARCIO MACHADO DA SILVA</t>
  </si>
  <si>
    <t>MACHADO</t>
  </si>
  <si>
    <t>PEDRO DALVI BOINA</t>
  </si>
  <si>
    <t>DALVI</t>
  </si>
  <si>
    <t>EMERSON ANTONIO ROCHA PAZETO</t>
  </si>
  <si>
    <t>MAJ</t>
  </si>
  <si>
    <t>PAZETO</t>
  </si>
  <si>
    <t>DOMINGOS SAVIO ALMONFREY</t>
  </si>
  <si>
    <t>VITOR LUCIO ESCALFONI</t>
  </si>
  <si>
    <t>CAP BM</t>
  </si>
  <si>
    <t>ESCALFONI</t>
  </si>
  <si>
    <t>FABIO MAURICIO RODRIGUES PEREIRA</t>
  </si>
  <si>
    <t>FELIPE MELLO REZENDE COLNAGO</t>
  </si>
  <si>
    <t>MAURICIO</t>
  </si>
  <si>
    <t>MELLO</t>
  </si>
  <si>
    <t>ARTHUR LUIS BOGONI</t>
  </si>
  <si>
    <t>DEL PC</t>
  </si>
  <si>
    <t>ARTHUR</t>
  </si>
  <si>
    <t>ANDERSON AUGUSTO GUERIN PIMENTA</t>
  </si>
  <si>
    <t>PIMENTA</t>
  </si>
  <si>
    <t>LEONARDO CARNIELLI OLIVEIRA</t>
  </si>
  <si>
    <t>CARNIELLI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</si>
  <si>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</si>
  <si>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</si>
  <si>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</si>
  <si>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</si>
  <si>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</si>
  <si>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</si>
  <si>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</si>
  <si>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</si>
  <si>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</si>
  <si>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</si>
  <si>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</si>
  <si>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</si>
  <si>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</si>
  <si>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</si>
  <si>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FABIO SILVA FERREIRA</t>
  </si>
  <si>
    <t>FABIO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</si>
  <si>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</si>
  <si>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</si>
  <si>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</si>
  <si>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</si>
  <si>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</si>
  <si>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</si>
  <si>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</si>
  <si>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</si>
  <si>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</si>
  <si>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</si>
  <si>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</si>
  <si>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</si>
  <si>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</si>
  <si>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</si>
  <si>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</si>
  <si>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</si>
  <si>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</si>
  <si>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</si>
  <si>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</si>
  <si>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</si>
  <si>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</si>
  <si>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</si>
  <si>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</si>
  <si>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</si>
  <si>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</si>
  <si>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</si>
  <si>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</si>
  <si>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</si>
  <si>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</si>
  <si>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</si>
  <si>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</si>
  <si>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</si>
  <si>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</si>
  <si>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</si>
  <si>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</si>
  <si>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</si>
  <si>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</si>
  <si>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</si>
  <si>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</si>
  <si>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</si>
  <si>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</si>
  <si>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</si>
  <si>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</si>
  <si>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</si>
  <si>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</si>
  <si>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</si>
  <si>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</si>
  <si>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</si>
  <si>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</si>
  <si>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</si>
  <si>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</si>
  <si>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</si>
  <si>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</si>
  <si>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</si>
  <si>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</si>
  <si>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</si>
  <si>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</si>
  <si>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</si>
  <si>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</si>
  <si>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</si>
  <si>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</si>
  <si>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</si>
  <si>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</si>
  <si>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</si>
  <si>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</si>
  <si>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</si>
  <si>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</si>
  <si>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</si>
  <si>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</si>
  <si>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</si>
  <si>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</si>
  <si>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</si>
  <si>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</si>
  <si>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</si>
  <si>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</si>
  <si>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</si>
  <si>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</si>
  <si>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</si>
  <si>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</si>
  <si>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</si>
  <si>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</si>
  <si>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</si>
  <si>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</si>
  <si>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</si>
  <si>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</si>
  <si>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</si>
  <si>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</si>
  <si>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</si>
  <si>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</si>
  <si>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</si>
  <si>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</si>
  <si>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</si>
  <si>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</si>
  <si>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</si>
  <si>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</si>
  <si>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</si>
  <si>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</si>
  <si>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</si>
  <si>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</si>
  <si>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</si>
  <si>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</si>
  <si>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</si>
  <si>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</si>
  <si>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</si>
  <si>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</si>
  <si>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</si>
  <si>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</si>
  <si>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</si>
  <si>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</si>
  <si>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</si>
  <si>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</si>
  <si>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</si>
  <si>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</si>
  <si>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</si>
  <si>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</si>
  <si>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</si>
  <si>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</si>
  <si>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</si>
  <si>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</si>
  <si>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</si>
  <si>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</si>
  <si>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</si>
  <si>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</si>
  <si>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</si>
  <si>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</si>
  <si>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</si>
  <si>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</si>
  <si>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</si>
  <si>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</si>
  <si>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</si>
  <si>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</si>
  <si>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</si>
  <si>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</si>
  <si>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</si>
  <si>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</si>
  <si>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</si>
  <si>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</si>
  <si>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</si>
  <si>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</si>
  <si>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</si>
  <si>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</si>
  <si>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</si>
  <si>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</si>
  <si>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</si>
  <si>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</si>
  <si>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</si>
  <si>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</si>
  <si>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</si>
  <si>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</si>
  <si>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</si>
  <si>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</si>
  <si>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</si>
  <si>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</si>
  <si>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</si>
  <si>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</si>
  <si>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</si>
  <si>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</si>
  <si>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</si>
  <si>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</si>
  <si>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</si>
  <si>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</si>
  <si>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</si>
  <si>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</si>
  <si>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</si>
  <si>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</si>
  <si>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</si>
  <si>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</si>
  <si>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</si>
  <si>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</si>
  <si>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</si>
  <si>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</si>
  <si>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</si>
  <si>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</si>
  <si>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</si>
  <si>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</si>
  <si>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</si>
  <si>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</si>
  <si>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</si>
  <si>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</si>
  <si>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</si>
  <si>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</si>
  <si>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</si>
  <si>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</si>
  <si>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</si>
  <si>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</si>
  <si>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</si>
  <si>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</si>
  <si>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</si>
  <si>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</si>
  <si>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</si>
  <si>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</si>
  <si>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</si>
  <si>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</si>
  <si>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</si>
  <si>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</si>
  <si>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</si>
  <si>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</si>
  <si>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</si>
  <si>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</si>
  <si>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</si>
  <si>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</si>
  <si>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</si>
  <si>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</si>
  <si>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</si>
  <si>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</si>
  <si>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</si>
  <si>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</si>
  <si>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</si>
  <si>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</si>
  <si>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</si>
  <si>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</si>
  <si>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</si>
  <si>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</si>
  <si>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</si>
  <si>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</si>
  <si>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</si>
  <si>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</si>
  <si>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</si>
  <si>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</si>
  <si>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</si>
  <si>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</si>
  <si>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</si>
  <si>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</si>
  <si>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</si>
  <si>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</si>
  <si>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</si>
  <si>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</si>
  <si>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</si>
  <si>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</si>
  <si>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</si>
  <si>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</si>
  <si>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</si>
  <si>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</si>
  <si>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</si>
  <si>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</si>
  <si>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</si>
  <si>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</si>
  <si>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</si>
  <si>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</si>
  <si>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</si>
  <si>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</si>
  <si>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</si>
  <si>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</si>
  <si>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</si>
  <si>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</si>
  <si>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</si>
  <si>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</si>
  <si>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</si>
  <si>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</si>
  <si>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</si>
  <si>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</si>
  <si>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</si>
  <si>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</si>
  <si>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</si>
  <si>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</si>
  <si>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</si>
  <si>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</si>
  <si>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</si>
  <si>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</si>
  <si>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</si>
  <si>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</si>
  <si>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</si>
  <si>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</si>
  <si>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</si>
  <si>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</si>
  <si>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</si>
  <si>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</si>
  <si>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</si>
  <si>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</si>
  <si>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</si>
  <si>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</si>
  <si>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</si>
  <si>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</si>
  <si>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</si>
  <si>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</si>
  <si>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</si>
  <si>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</si>
  <si>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</si>
  <si>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</si>
  <si>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</si>
  <si>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</si>
  <si>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</si>
  <si>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</si>
  <si>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</si>
  <si>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</si>
  <si>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</si>
  <si>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</si>
  <si>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</si>
  <si>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</si>
  <si>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</si>
  <si>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</si>
  <si>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</si>
  <si>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</si>
  <si>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</si>
  <si>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</si>
  <si>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</si>
  <si>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</si>
  <si>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</si>
  <si>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</si>
  <si>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</si>
  <si>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</si>
  <si>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</si>
  <si>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</si>
  <si>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</si>
  <si>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</si>
  <si>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</si>
  <si>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</si>
  <si>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</si>
  <si>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</si>
  <si>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</si>
  <si>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</si>
  <si>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</si>
  <si>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</si>
  <si>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</si>
  <si>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</si>
  <si>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</si>
  <si>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</si>
  <si>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</si>
  <si>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</si>
  <si>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</si>
  <si>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</si>
  <si>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</si>
  <si>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</si>
  <si>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</si>
  <si>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</si>
  <si>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</si>
  <si>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</si>
  <si>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</si>
  <si>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</si>
  <si>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</si>
  <si>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</si>
  <si>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</si>
  <si>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</si>
  <si>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</si>
  <si>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</si>
  <si>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</si>
  <si>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</si>
  <si>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</si>
  <si>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</si>
  <si>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</si>
  <si>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</si>
  <si>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</si>
  <si>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</si>
  <si>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</si>
  <si>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</si>
  <si>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</si>
  <si>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</si>
  <si>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</si>
  <si>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</si>
  <si>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</si>
  <si>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</si>
  <si>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</si>
  <si>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</si>
  <si>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</si>
  <si>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</si>
  <si>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</si>
  <si>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</si>
  <si>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</si>
  <si>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</si>
  <si>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</si>
  <si>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</si>
  <si>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</si>
  <si>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</si>
  <si>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</si>
  <si>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</si>
  <si>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</si>
  <si>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</si>
  <si>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</si>
  <si>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</si>
  <si>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</si>
  <si>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</si>
  <si>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</si>
  <si>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</si>
  <si>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</si>
  <si>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</si>
  <si>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</si>
  <si>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</si>
  <si>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</si>
  <si>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</si>
  <si>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</si>
  <si>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</si>
  <si>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</si>
  <si>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</si>
  <si>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</si>
  <si>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</si>
  <si>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</si>
  <si>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</si>
  <si>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</si>
  <si>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</si>
  <si>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</si>
  <si>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</si>
  <si>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</si>
  <si>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</si>
  <si>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</si>
  <si>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</si>
  <si>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</si>
  <si>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</si>
  <si>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</si>
  <si>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</si>
  <si>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</si>
  <si>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</si>
  <si>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</si>
  <si>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</si>
  <si>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</si>
  <si>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</si>
  <si>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</si>
  <si>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</si>
  <si>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</si>
  <si>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</si>
  <si>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</si>
  <si>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</si>
  <si>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</si>
  <si>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</si>
  <si>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</si>
  <si>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</si>
  <si>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</si>
  <si>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</si>
  <si>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</si>
  <si>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</si>
  <si>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</si>
  <si>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</si>
  <si>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</si>
  <si>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</si>
  <si>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</si>
  <si>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</si>
  <si>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</si>
  <si>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</si>
  <si>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</si>
  <si>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</si>
  <si>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</si>
  <si>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</si>
  <si>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</si>
  <si>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</si>
  <si>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</si>
  <si>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</si>
  <si>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</si>
  <si>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</si>
  <si>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</si>
  <si>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</si>
  <si>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</si>
  <si>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</si>
  <si>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</si>
  <si>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</si>
  <si>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</si>
  <si>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</si>
  <si>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</si>
  <si>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</si>
  <si>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</si>
  <si>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</si>
  <si>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</si>
  <si>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</si>
  <si>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</si>
  <si>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</si>
  <si>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</si>
  <si>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</si>
  <si>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</si>
  <si>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</si>
  <si>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</si>
  <si>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</si>
  <si>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</si>
  <si>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</si>
  <si>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</si>
  <si>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</si>
  <si>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</si>
  <si>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</si>
  <si>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</si>
  <si>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</si>
  <si>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</si>
  <si>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</si>
  <si>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</si>
  <si>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</si>
  <si>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</si>
  <si>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</si>
  <si>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</si>
  <si>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</si>
  <si>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</si>
  <si>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</si>
  <si>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</si>
  <si>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</si>
  <si>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</si>
  <si>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</si>
  <si>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</si>
  <si>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</si>
  <si>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</si>
  <si>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</si>
  <si>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</si>
  <si>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</si>
  <si>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</si>
  <si>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</si>
  <si>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</si>
  <si>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</si>
  <si>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</si>
  <si>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</si>
  <si>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</si>
  <si>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</si>
  <si>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</si>
  <si>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</si>
  <si>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</si>
  <si>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</si>
  <si>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</si>
  <si>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</si>
  <si>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</si>
  <si>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</si>
  <si>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</si>
  <si>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</si>
  <si>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</si>
  <si>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</si>
  <si>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</si>
  <si>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</si>
  <si>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</si>
  <si>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</si>
  <si>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</si>
  <si>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</si>
  <si>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</si>
  <si>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</si>
  <si>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</si>
  <si>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</si>
  <si>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</si>
  <si>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</si>
  <si>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</si>
  <si>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</si>
  <si>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</si>
  <si>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</si>
  <si>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</si>
  <si>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</si>
  <si>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</si>
  <si>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</si>
  <si>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</si>
  <si>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</si>
  <si>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</si>
  <si>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</si>
  <si>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</si>
  <si>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</si>
  <si>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</si>
  <si>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</si>
  <si>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</si>
  <si>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</si>
  <si>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</si>
  <si>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</si>
  <si>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</si>
  <si>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</si>
  <si>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</si>
  <si>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</si>
  <si>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</si>
  <si>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</si>
  <si>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</si>
  <si>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</si>
  <si>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</si>
  <si>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</si>
  <si>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</si>
  <si>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</si>
  <si>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</si>
  <si>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</si>
  <si>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</si>
  <si>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</si>
  <si>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</si>
  <si>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</si>
  <si>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</si>
  <si>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</si>
  <si>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ASCOM/CG - CONTROLE DE DOAÇÕES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</si>
  <si>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</si>
  <si>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</si>
  <si>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</si>
  <si>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</si>
  <si>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</si>
  <si>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</si>
  <si>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</si>
  <si>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</si>
  <si>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</si>
  <si>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</si>
  <si>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</si>
  <si>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</si>
  <si>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</si>
  <si>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</si>
  <si>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</si>
  <si>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</si>
  <si>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</si>
  <si>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</si>
  <si>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</si>
  <si>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</si>
  <si>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</si>
  <si>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</si>
  <si>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</si>
  <si>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</si>
  <si>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</si>
  <si>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</si>
  <si>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</si>
  <si>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</si>
  <si>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</si>
  <si>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</si>
  <si>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</si>
  <si>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</si>
  <si>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</si>
  <si>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</si>
  <si>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</si>
  <si>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</si>
  <si>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</si>
  <si>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</si>
  <si>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</si>
  <si>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</si>
  <si>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</si>
  <si>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</si>
  <si>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</si>
  <si>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</si>
  <si>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</si>
  <si>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</si>
  <si>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</si>
  <si>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</si>
  <si>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</si>
  <si>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</si>
  <si>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</si>
  <si>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</si>
  <si>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</si>
  <si>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</si>
  <si>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</si>
  <si>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</si>
  <si>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Açucar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</si>
  <si>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</si>
  <si>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</si>
  <si>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</si>
  <si>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</si>
  <si>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</si>
  <si>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</si>
  <si>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</si>
  <si>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</si>
  <si>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</si>
  <si>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</si>
  <si>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</si>
  <si>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</si>
  <si>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</si>
  <si>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</si>
  <si>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</si>
  <si>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</si>
  <si>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</si>
  <si>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</si>
  <si>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</si>
  <si>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Biscoito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</si>
  <si>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</si>
  <si>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</si>
  <si>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</si>
  <si>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</si>
  <si>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</si>
  <si>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</si>
  <si>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</si>
  <si>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</si>
  <si>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Fubá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</si>
  <si>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</si>
  <si>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</si>
  <si>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</si>
  <si>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</si>
  <si>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</si>
  <si>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</si>
  <si>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</si>
  <si>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</si>
  <si>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</si>
  <si>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Óleo de soja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</si>
  <si>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</si>
  <si>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</si>
  <si>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</si>
  <si>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</si>
  <si>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</si>
  <si>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</si>
  <si>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Embalagem de sacola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</si>
  <si>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</si>
  <si>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</si>
  <si>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</si>
  <si>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</si>
  <si>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</si>
  <si>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</si>
  <si>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</si>
  <si>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</si>
  <si>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Mistura para bolo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</si>
  <si>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</si>
  <si>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</si>
  <si>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</si>
  <si>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</si>
  <si>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</si>
  <si>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</si>
  <si>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</si>
  <si>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</si>
  <si>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</si>
  <si>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</si>
  <si>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Farinha de mandioca branca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</si>
  <si>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</si>
  <si>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</si>
  <si>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</si>
  <si>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</si>
  <si>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</si>
  <si>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</si>
  <si>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</si>
  <si>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Leite em pó integral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</si>
  <si>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</si>
  <si>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</si>
  <si>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</si>
  <si>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</si>
  <si>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</si>
  <si>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</si>
  <si>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</si>
  <si>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</si>
  <si>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Farinha de mandioca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</si>
  <si>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</si>
  <si>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</si>
  <si>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</si>
  <si>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</si>
  <si>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</si>
  <si>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</si>
  <si>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</si>
  <si>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</si>
  <si>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</si>
  <si>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</si>
  <si>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</si>
  <si>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Achocolatado em pó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</si>
  <si>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</si>
  <si>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</si>
  <si>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</si>
  <si>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</si>
  <si>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</si>
  <si>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</si>
  <si>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</si>
  <si>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</si>
  <si>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</si>
  <si>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Macarrão espaguete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</si>
  <si>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</si>
  <si>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</si>
  <si>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</si>
  <si>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</si>
  <si>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</si>
  <si>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</si>
  <si>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</si>
  <si>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</si>
  <si>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</si>
  <si>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</si>
  <si>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Café torrado e moído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</si>
  <si>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</si>
  <si>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</si>
  <si>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</si>
  <si>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</si>
  <si>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</si>
  <si>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</si>
  <si>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</si>
  <si>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</si>
  <si>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</si>
  <si>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</si>
  <si>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</si>
  <si>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Linguiça defumada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</si>
  <si>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</si>
  <si>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</si>
  <si>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</si>
  <si>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</si>
  <si>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</si>
  <si>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</si>
  <si>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Milho verde</t>
  </si>
  <si>
    <t>RAFAEL MACHADO FORTES</t>
  </si>
  <si>
    <t>FORTES</t>
  </si>
  <si>
    <t>GIOVANI COSTA DE OLIVEIRA</t>
  </si>
  <si>
    <t>COSTA</t>
  </si>
  <si>
    <t>Linguiça mista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</si>
  <si>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</si>
  <si>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</si>
  <si>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</si>
  <si>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</si>
  <si>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</si>
  <si>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</si>
  <si>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</si>
  <si>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</si>
  <si>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Feijão preto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</si>
  <si>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</si>
  <si>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</si>
  <si>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</si>
  <si>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</si>
  <si>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</si>
  <si>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</si>
  <si>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</si>
  <si>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Sal refinado</t>
  </si>
  <si>
    <t>JAQUELINE PEREIRA DA SILVA</t>
  </si>
  <si>
    <t>JAQUELINE</t>
  </si>
  <si>
    <t>FILIPE PEREIRA BAPTISTA</t>
  </si>
  <si>
    <t>BAPTISTA</t>
  </si>
  <si>
    <t>Arroz branco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</si>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</sst>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2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24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12.0"/>
      <color rgb="FF000000"/>
      <name val="Calibri"/>
    </font>
    <font>
      <b/>
      <color rgb="FF000000"/>
      <name val="Roboto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sz val="12.0"/>
      <color rgb="FF0000FF"/>
      <name val="Calibri"/>
    </font>
    <font>
      <sz val="11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sz val="11.0"/>
      <color rgb="FF0000FF"/>
      <name val="Calibri"/>
    </font>
    <font>
      <b/>
      <sz val="20.0"/>
      <color rgb="FF000000"/>
      <name val="Calibri"/>
    </font>
    <font>
      <b/>
      <sz val="36.0"/>
      <color rgb="FF000000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b/>
      <color rgb="FF000000"/>
      <name val="Arial"/>
    </font>
    <font>
      <color rgb="FF000000"/>
      <name val="Arial"/>
    </font>
    <font>
      <sz val="11.0"/>
      <name val="Arial"/>
    </font>
    <font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5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bottom style="thin">
        <color rgb="FF999999"/>
      </bottom>
    </border>
    <border>
      <right style="thin">
        <color rgb="FF999999"/>
      </right>
      <bottom style="thin">
        <color rgb="FF999999"/>
      </bottom>
    </border>
    <border>
      <right style="thin">
        <color rgb="FFFF0000"/>
      </right>
    </border>
    <border>
      <left style="thin">
        <color rgb="FFFF0000"/>
      </left>
      <right style="thin">
        <color rgb="FFFF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1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2" fontId="3" numFmtId="0" xfId="0" applyAlignment="1" applyFont="1">
      <alignment horizontal="center" readingOrder="0" shrinkToFit="0" vertical="center" wrapText="0"/>
    </xf>
    <xf borderId="0" fillId="3" fontId="4" numFmtId="0" xfId="0" applyAlignment="1" applyFill="1" applyFont="1">
      <alignment horizontal="center" readingOrder="0" shrinkToFit="0" vertical="center" wrapText="0"/>
    </xf>
    <xf borderId="0" fillId="2" fontId="5" numFmtId="0" xfId="0" applyAlignment="1" applyFont="1">
      <alignment horizontal="center" readingOrder="0" shrinkToFit="0" vertical="center" wrapText="0"/>
    </xf>
    <xf borderId="0" fillId="4" fontId="6" numFmtId="0" xfId="0" applyAlignment="1" applyFill="1" applyFont="1">
      <alignment horizontal="center" readingOrder="0" shrinkToFit="0" vertical="center" wrapText="0"/>
    </xf>
    <xf borderId="0" fillId="4" fontId="6" numFmtId="164" xfId="0" applyAlignment="1" applyFont="1" applyNumberFormat="1">
      <alignment horizontal="center" readingOrder="0" shrinkToFit="0" vertical="center" wrapText="0"/>
    </xf>
    <xf borderId="0" fillId="3" fontId="3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3" fontId="8" numFmtId="0" xfId="0" applyAlignment="1" applyBorder="1" applyFont="1">
      <alignment readingOrder="0" vertical="center"/>
    </xf>
    <xf borderId="3" fillId="0" fontId="9" numFmtId="0" xfId="0" applyBorder="1" applyFont="1"/>
    <xf borderId="2" fillId="0" fontId="7" numFmtId="0" xfId="0" applyAlignment="1" applyBorder="1" applyFont="1">
      <alignment horizontal="center" readingOrder="0" shrinkToFit="0" vertical="center" wrapText="0"/>
    </xf>
    <xf borderId="0" fillId="3" fontId="10" numFmtId="0" xfId="0" applyFont="1"/>
    <xf borderId="1" fillId="0" fontId="11" numFmtId="0" xfId="0" applyAlignment="1" applyBorder="1" applyFont="1">
      <alignment horizontal="left" readingOrder="0" shrinkToFit="0" vertical="center" wrapText="0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2" fillId="0" fontId="13" numFmtId="0" xfId="0" applyAlignment="1" applyBorder="1" applyFont="1">
      <alignment horizontal="center" readingOrder="0" shrinkToFit="0" vertical="center" wrapText="1"/>
    </xf>
    <xf borderId="1" fillId="0" fontId="13" numFmtId="0" xfId="0" applyAlignment="1" applyBorder="1" applyFont="1">
      <alignment horizontal="left" readingOrder="0" shrinkToFit="0" vertical="center" wrapText="0"/>
    </xf>
    <xf borderId="1" fillId="5" fontId="13" numFmtId="0" xfId="0" applyAlignment="1" applyBorder="1" applyFont="1">
      <alignment horizontal="center" readingOrder="0" shrinkToFit="0" vertical="center" wrapText="1"/>
    </xf>
    <xf borderId="1" fillId="0" fontId="13" numFmtId="0" xfId="0" applyAlignment="1" applyBorder="1" applyFont="1">
      <alignment horizontal="center" readingOrder="0" shrinkToFit="0" vertical="center" wrapText="1"/>
    </xf>
    <xf borderId="0" fillId="3" fontId="14" numFmtId="0" xfId="0" applyAlignment="1" applyFont="1">
      <alignment horizontal="center" readingOrder="0" shrinkToFit="0" vertical="center" wrapText="1"/>
    </xf>
    <xf borderId="1" fillId="0" fontId="15" numFmtId="0" xfId="0" applyAlignment="1" applyBorder="1" applyFont="1">
      <alignment horizontal="left" readingOrder="0" shrinkToFit="0" vertical="center" wrapText="0"/>
    </xf>
    <xf borderId="1" fillId="0" fontId="16" numFmtId="0" xfId="0" applyAlignment="1" applyBorder="1" applyFont="1">
      <alignment horizontal="center" readingOrder="0" shrinkToFit="0" vertical="center" wrapText="1"/>
    </xf>
    <xf borderId="1" fillId="5" fontId="16" numFmtId="0" xfId="0" applyAlignment="1" applyBorder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7" numFmtId="0" xfId="0" applyAlignment="1" applyFont="1">
      <alignment readingOrder="0" shrinkToFit="0" wrapText="0"/>
    </xf>
    <xf borderId="0" fillId="3" fontId="18" numFmtId="0" xfId="0" applyAlignment="1" applyFont="1">
      <alignment horizontal="right" vertical="bottom"/>
    </xf>
    <xf borderId="0" fillId="3" fontId="18" numFmtId="0" xfId="0" applyAlignment="1" applyFont="1">
      <alignment horizontal="right" readingOrder="0" vertical="bottom"/>
    </xf>
    <xf borderId="0" fillId="0" fontId="0" numFmtId="0" xfId="0" applyAlignment="1" applyFont="1">
      <alignment shrinkToFit="0" wrapText="0"/>
    </xf>
    <xf borderId="1" fillId="0" fontId="19" numFmtId="0" xfId="0" applyAlignment="1" applyBorder="1" applyFont="1">
      <alignment horizontal="left" readingOrder="0" shrinkToFit="0" vertical="center" wrapText="0"/>
    </xf>
    <xf borderId="0" fillId="3" fontId="6" numFmtId="0" xfId="0" applyAlignment="1" applyFont="1">
      <alignment readingOrder="0" shrinkToFit="0" wrapText="0"/>
    </xf>
    <xf borderId="1" fillId="0" fontId="12" numFmtId="0" xfId="0" applyAlignment="1" applyBorder="1" applyFont="1">
      <alignment horizontal="center" shrinkToFit="0" vertical="center" wrapText="1"/>
    </xf>
    <xf borderId="1" fillId="5" fontId="12" numFmtId="0" xfId="0" applyAlignment="1" applyBorder="1" applyFont="1">
      <alignment horizontal="center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4" numFmtId="0" xfId="0" applyAlignment="1" applyBorder="1" applyFont="1">
      <alignment horizontal="center" readingOrder="0" shrinkToFit="0" vertical="center" wrapText="1"/>
    </xf>
    <xf borderId="4" fillId="3" fontId="8" numFmtId="0" xfId="0" applyAlignment="1" applyBorder="1" applyFont="1">
      <alignment readingOrder="0" vertical="center"/>
    </xf>
    <xf borderId="5" fillId="0" fontId="9" numFmtId="0" xfId="0" applyBorder="1" applyFont="1"/>
    <xf borderId="0" fillId="2" fontId="20" numFmtId="0" xfId="0" applyAlignment="1" applyFont="1">
      <alignment horizontal="center" readingOrder="0" shrinkToFit="0" vertical="center" wrapText="0"/>
    </xf>
    <xf borderId="1" fillId="5" fontId="14" numFmtId="0" xfId="0" applyAlignment="1" applyBorder="1" applyFont="1">
      <alignment horizontal="center" readingOrder="0" shrinkToFit="0" vertical="center" wrapText="1"/>
    </xf>
    <xf borderId="0" fillId="2" fontId="21" numFmtId="0" xfId="0" applyAlignment="1" applyFont="1">
      <alignment horizontal="center" readingOrder="0" shrinkToFit="0" vertical="center" wrapText="0"/>
    </xf>
    <xf borderId="0" fillId="3" fontId="0" numFmtId="0" xfId="0" applyAlignment="1" applyFont="1">
      <alignment shrinkToFit="0" wrapText="0"/>
    </xf>
    <xf borderId="6" fillId="4" fontId="6" numFmtId="0" xfId="0" applyAlignment="1" applyBorder="1" applyFont="1">
      <alignment horizontal="center" readingOrder="0" shrinkToFit="0" vertical="center" wrapText="0"/>
    </xf>
    <xf borderId="7" fillId="4" fontId="6" numFmtId="164" xfId="0" applyAlignment="1" applyBorder="1" applyFont="1" applyNumberFormat="1">
      <alignment horizontal="center" readingOrder="0" shrinkToFit="0" vertical="center" wrapText="0"/>
    </xf>
    <xf borderId="1" fillId="0" fontId="7" numFmtId="0" xfId="0" applyAlignment="1" applyBorder="1" applyFont="1">
      <alignment horizontal="left" readingOrder="0" shrinkToFit="0" vertical="center" wrapText="0"/>
    </xf>
    <xf borderId="8" fillId="6" fontId="22" numFmtId="0" xfId="0" applyAlignment="1" applyBorder="1" applyFill="1" applyFont="1">
      <alignment horizontal="center" readingOrder="0"/>
    </xf>
    <xf borderId="9" fillId="6" fontId="22" numFmtId="0" xfId="0" applyAlignment="1" applyBorder="1" applyFont="1">
      <alignment horizontal="center" readingOrder="0"/>
    </xf>
    <xf borderId="8" fillId="0" fontId="9" numFmtId="0" xfId="0" applyAlignment="1" applyBorder="1" applyFont="1">
      <alignment readingOrder="0"/>
    </xf>
    <xf borderId="8" fillId="3" fontId="23" numFmtId="3" xfId="0" applyAlignment="1" applyBorder="1" applyFont="1" applyNumberFormat="1">
      <alignment horizontal="right" readingOrder="0" shrinkToFit="0" wrapText="0"/>
    </xf>
    <xf borderId="8" fillId="3" fontId="23" numFmtId="0" xfId="0" applyAlignment="1" applyBorder="1" applyFont="1">
      <alignment readingOrder="0" shrinkToFit="0" wrapText="0"/>
    </xf>
    <xf borderId="8" fillId="3" fontId="23" numFmtId="0" xfId="0" applyAlignment="1" applyBorder="1" applyFont="1">
      <alignment horizontal="center" readingOrder="0" shrinkToFit="0" wrapText="0"/>
    </xf>
    <xf borderId="0" fillId="0" fontId="9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10" fillId="6" fontId="22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3" fontId="25" numFmtId="3" xfId="0" applyAlignment="1" applyFont="1" applyNumberFormat="1">
      <alignment horizontal="right" readingOrder="0" shrinkToFit="0" wrapText="0"/>
    </xf>
    <xf borderId="0" fillId="0" fontId="25" numFmtId="3" xfId="0" applyFont="1" applyNumberFormat="1"/>
    <xf borderId="0" fillId="0" fontId="26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6" numFmtId="0" xfId="0" applyAlignment="1" applyFont="1">
      <alignment readingOrder="0" shrinkToFit="0" wrapText="0"/>
    </xf>
    <xf borderId="11" fillId="7" fontId="27" numFmtId="0" xfId="0" applyAlignment="1" applyBorder="1" applyFill="1" applyFont="1">
      <alignment horizontal="center" readingOrder="0" shrinkToFit="0" vertical="center" wrapText="1"/>
    </xf>
    <xf borderId="12" fillId="7" fontId="27" numFmtId="0" xfId="0" applyAlignment="1" applyBorder="1" applyFont="1">
      <alignment horizontal="center" readingOrder="0" shrinkToFit="0" vertical="center" wrapText="1"/>
    </xf>
    <xf borderId="11" fillId="7" fontId="28" numFmtId="0" xfId="0" applyAlignment="1" applyBorder="1" applyFont="1">
      <alignment readingOrder="0" shrinkToFit="0" vertical="center" wrapText="1"/>
    </xf>
    <xf borderId="12" fillId="7" fontId="29" numFmtId="0" xfId="0" applyAlignment="1" applyBorder="1" applyFont="1">
      <alignment horizontal="left" readingOrder="0" shrinkToFit="0" vertical="center" wrapText="1"/>
    </xf>
    <xf borderId="0" fillId="8" fontId="30" numFmtId="0" xfId="0" applyAlignment="1" applyFill="1" applyFont="1">
      <alignment shrinkToFit="0" vertical="center" wrapText="1"/>
    </xf>
    <xf borderId="12" fillId="7" fontId="28" numFmtId="0" xfId="0" applyAlignment="1" applyBorder="1" applyFont="1">
      <alignment readingOrder="0" shrinkToFit="0" vertical="center" wrapText="1"/>
    </xf>
    <xf borderId="0" fillId="0" fontId="9" numFmtId="0" xfId="0" applyAlignment="1" applyFont="1">
      <alignment shrinkToFit="0" vertical="center" wrapText="1"/>
    </xf>
    <xf borderId="13" fillId="3" fontId="31" numFmtId="0" xfId="0" applyAlignment="1" applyBorder="1" applyFont="1">
      <alignment horizontal="center" readingOrder="0"/>
    </xf>
    <xf borderId="13" fillId="3" fontId="31" numFmtId="0" xfId="0" applyAlignment="1" applyBorder="1" applyFont="1">
      <alignment horizontal="center" readingOrder="0" shrinkToFit="0" vertical="center" wrapText="1"/>
    </xf>
    <xf borderId="13" fillId="3" fontId="31" numFmtId="0" xfId="0" applyAlignment="1" applyBorder="1" applyFont="1">
      <alignment horizontal="left" readingOrder="0" shrinkToFit="0" vertical="center" wrapText="1"/>
    </xf>
    <xf borderId="0" fillId="0" fontId="30" numFmtId="0" xfId="0" applyFont="1"/>
    <xf borderId="14" fillId="8" fontId="31" numFmtId="0" xfId="0" applyAlignment="1" applyBorder="1" applyFont="1">
      <alignment horizontal="center" readingOrder="0"/>
    </xf>
    <xf borderId="14" fillId="8" fontId="31" numFmtId="0" xfId="0" applyAlignment="1" applyBorder="1" applyFont="1">
      <alignment horizontal="center" readingOrder="0" shrinkToFit="0" vertical="center" wrapText="1"/>
    </xf>
    <xf borderId="13" fillId="8" fontId="29" numFmtId="0" xfId="0" applyAlignment="1" applyBorder="1" applyFont="1">
      <alignment horizontal="center" readingOrder="0"/>
    </xf>
    <xf borderId="13" fillId="8" fontId="31" numFmtId="0" xfId="0" applyAlignment="1" applyBorder="1" applyFont="1">
      <alignment horizontal="left" readingOrder="0" shrinkToFit="0" vertical="center" wrapText="1"/>
    </xf>
    <xf borderId="13" fillId="8" fontId="31" numFmtId="0" xfId="0" applyAlignment="1" applyBorder="1" applyFont="1">
      <alignment horizontal="center" readingOrder="0"/>
    </xf>
    <xf borderId="13" fillId="8" fontId="31" numFmtId="0" xfId="0" applyAlignment="1" applyBorder="1" applyFont="1">
      <alignment horizontal="center" readingOrder="0" shrinkToFit="0" vertical="center" wrapText="1"/>
    </xf>
    <xf borderId="13" fillId="8" fontId="30" numFmtId="0" xfId="0" applyBorder="1" applyFont="1"/>
    <xf borderId="13" fillId="3" fontId="29" numFmtId="0" xfId="0" applyAlignment="1" applyBorder="1" applyFont="1">
      <alignment horizontal="left" readingOrder="0" shrinkToFit="0" vertical="center" wrapText="1"/>
    </xf>
    <xf borderId="13" fillId="8" fontId="29" numFmtId="0" xfId="0" applyAlignment="1" applyBorder="1" applyFont="1">
      <alignment horizontal="left" readingOrder="0" shrinkToFit="0" vertical="center" wrapText="1"/>
    </xf>
    <xf borderId="13" fillId="3" fontId="29" numFmtId="0" xfId="0" applyAlignment="1" applyBorder="1" applyFont="1">
      <alignment horizontal="center" readingOrder="0"/>
    </xf>
    <xf borderId="13" fillId="3" fontId="31" numFmtId="0" xfId="0" applyAlignment="1" applyBorder="1" applyFont="1">
      <alignment horizontal="center" readingOrder="0"/>
    </xf>
    <xf borderId="13" fillId="0" fontId="30" numFmtId="0" xfId="0" applyAlignment="1" applyBorder="1" applyFont="1">
      <alignment shrinkToFit="0" vertical="center" wrapText="1"/>
    </xf>
    <xf borderId="13" fillId="8" fontId="30" numFmtId="0" xfId="0" applyAlignment="1" applyBorder="1" applyFont="1">
      <alignment shrinkToFit="0" vertical="center" wrapText="1"/>
    </xf>
    <xf borderId="1" fillId="3" fontId="7" numFmtId="0" xfId="0" applyAlignment="1" applyBorder="1" applyFont="1">
      <alignment horizontal="center" readingOrder="0" shrinkToFit="0" vertical="center" wrapText="1"/>
    </xf>
    <xf borderId="1" fillId="3" fontId="13" numFmtId="0" xfId="0" applyAlignment="1" applyBorder="1" applyFont="1">
      <alignment horizontal="center" readingOrder="0" shrinkToFit="0" vertical="center" wrapText="1"/>
    </xf>
    <xf borderId="1" fillId="3" fontId="16" numFmtId="0" xfId="0" applyAlignment="1" applyBorder="1" applyFont="1">
      <alignment horizontal="center" readingOrder="0" shrinkToFit="0" vertical="center" wrapText="1"/>
    </xf>
    <xf borderId="13" fillId="3" fontId="31" numFmtId="0" xfId="0" applyAlignment="1" applyBorder="1" applyFont="1">
      <alignment horizontal="left" readingOrder="0" shrinkToFit="0" vertical="center" wrapText="1"/>
    </xf>
    <xf borderId="14" fillId="8" fontId="31" numFmtId="0" xfId="0" applyAlignment="1" applyBorder="1" applyFont="1">
      <alignment horizontal="center" shrinkToFit="0" vertical="center" wrapText="1"/>
    </xf>
    <xf borderId="13" fillId="8" fontId="31" numFmtId="0" xfId="0" applyAlignment="1" applyBorder="1" applyFont="1">
      <alignment horizontal="left" shrinkToFit="0" vertical="center" wrapText="1"/>
    </xf>
    <xf borderId="13" fillId="8" fontId="31" numFmtId="0" xfId="0" applyAlignment="1" applyBorder="1" applyFont="1">
      <alignment horizontal="center" shrinkToFit="0" vertical="center" wrapText="1"/>
    </xf>
    <xf borderId="13" fillId="3" fontId="31" numFmtId="0" xfId="0" applyAlignment="1" applyBorder="1" applyFont="1">
      <alignment horizontal="center" shrinkToFit="0" vertical="center" wrapText="1"/>
    </xf>
    <xf borderId="13" fillId="3" fontId="31" numFmtId="0" xfId="0" applyAlignment="1" applyBorder="1" applyFont="1">
      <alignment horizontal="left" shrinkToFit="0" vertical="center" wrapText="1"/>
    </xf>
    <xf borderId="0" fillId="0" fontId="9" numFmtId="0" xfId="0" applyAlignment="1" applyFont="1">
      <alignment horizontal="left" shrinkToFit="0" vertical="center" wrapText="1"/>
    </xf>
    <xf borderId="14" fillId="8" fontId="30" numFmtId="0" xfId="0" applyAlignment="1" applyBorder="1" applyFont="1">
      <alignment horizontal="center" readingOrder="0"/>
    </xf>
    <xf borderId="13" fillId="8" fontId="30" numFmtId="0" xfId="0" applyAlignment="1" applyBorder="1" applyFont="1">
      <alignment horizontal="center" readingOrder="0"/>
    </xf>
    <xf borderId="13" fillId="3" fontId="30" numFmtId="0" xfId="0" applyAlignment="1" applyBorder="1" applyFont="1">
      <alignment horizontal="center" readingOrder="0"/>
    </xf>
    <xf borderId="13" fillId="8" fontId="27" numFmtId="0" xfId="0" applyAlignment="1" applyBorder="1" applyFont="1">
      <alignment horizontal="center" readingOrder="0" shrinkToFit="0" vertical="top" wrapText="0"/>
    </xf>
    <xf borderId="13" fillId="8" fontId="30" numFmtId="0" xfId="0" applyAlignment="1" applyBorder="1" applyFont="1">
      <alignment horizontal="center" readingOrder="0" vertical="top"/>
    </xf>
    <xf borderId="13" fillId="8" fontId="27" numFmtId="0" xfId="0" applyAlignment="1" applyBorder="1" applyFont="1">
      <alignment horizontal="center" readingOrder="0" vertical="top"/>
    </xf>
    <xf borderId="13" fillId="0" fontId="27" numFmtId="0" xfId="0" applyAlignment="1" applyBorder="1" applyFont="1">
      <alignment horizontal="center" readingOrder="0" shrinkToFit="0" vertical="top" wrapText="0"/>
    </xf>
    <xf borderId="13" fillId="0" fontId="30" numFmtId="0" xfId="0" applyAlignment="1" applyBorder="1" applyFont="1">
      <alignment horizontal="center" readingOrder="0" vertical="top"/>
    </xf>
    <xf borderId="13" fillId="0" fontId="27" numFmtId="0" xfId="0" applyAlignment="1" applyBorder="1" applyFont="1">
      <alignment horizontal="center" readingOrder="0" vertical="top"/>
    </xf>
    <xf borderId="13" fillId="0" fontId="27" numFmtId="0" xfId="0" applyAlignment="1" applyBorder="1" applyFont="1">
      <alignment horizontal="left" readingOrder="0" shrinkToFit="0" vertical="top" wrapText="0"/>
    </xf>
    <xf borderId="13" fillId="8" fontId="27" numFmtId="0" xfId="0" applyAlignment="1" applyBorder="1" applyFont="1">
      <alignment horizontal="left" readingOrder="0" shrinkToFit="0" vertical="top" wrapText="0"/>
    </xf>
    <xf borderId="13" fillId="8" fontId="30" numFmtId="0" xfId="0" applyAlignment="1" applyBorder="1" applyFont="1">
      <alignment horizontal="left" readingOrder="0" vertical="top"/>
    </xf>
    <xf borderId="13" fillId="3" fontId="30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readingOrder="0" shrinkToFit="0" vertical="top" wrapText="0"/>
    </xf>
    <xf borderId="0" fillId="0" fontId="30" numFmtId="0" xfId="0" applyAlignment="1" applyFont="1">
      <alignment horizontal="center" readingOrder="0" vertical="top"/>
    </xf>
    <xf borderId="0" fillId="0" fontId="27" numFmtId="0" xfId="0" applyAlignment="1" applyFont="1">
      <alignment horizontal="center" readingOrder="0" vertical="top"/>
    </xf>
    <xf borderId="0" fillId="0" fontId="30" numFmtId="0" xfId="0" applyAlignment="1" applyFont="1">
      <alignment shrinkToFit="0" vertical="center" wrapText="1"/>
    </xf>
    <xf borderId="0" fillId="0" fontId="9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1</v>
      </c>
      <c r="AC1" s="2"/>
      <c r="AD1" s="2"/>
      <c r="AE1" s="4"/>
    </row>
    <row r="2" ht="14.25" customHeight="1">
      <c r="A2" s="5" t="s">
        <v>3</v>
      </c>
      <c r="AC2" s="6" t="s">
        <v>4</v>
      </c>
      <c r="AD2" s="7">
        <f>TODAY()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4" t="s">
        <v>7</v>
      </c>
      <c r="AD3" s="13"/>
      <c r="AE3" s="15"/>
    </row>
    <row r="4" ht="22.5" customHeight="1">
      <c r="A4" s="16" t="s">
        <v>8</v>
      </c>
      <c r="B4" s="17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288</v>
      </c>
      <c r="C4" s="18">
        <f>SUM('1ªCIA.1ºBBM'!C4,'2ªCIA.1ºBBM'!C4,'1ªCIA.2ºBBM'!C4,'2ªCIA.2ºBBM'!C4,'PA.2ºBBM'!C4,'1ªCIA.3ºBBM'!C4,'2ªCIA.3ºBBM'!C4,,'1ªCIA.4ºBBM'!C4,'2ªCIA.4ºBBM'!C4,,'1ªCIA.5ºBBM'!C4,'2ªCIA.5ºBBM'!C4,'1ªCIA.6ºBBM'!C4,'2ªCIA.6ºBBM'!C4,'PA.6ºBBM'!C4,'1ªCIA_IND'!C4,'2ªCIA_IND'!C4,'3ªCIA_IND'!C4,ASCOM_CG!C4)</f>
        <v>53</v>
      </c>
      <c r="D4" s="17">
        <f>SUM('1ªCIA.1ºBBM'!D4,'2ªCIA.1ºBBM'!D4,'1ªCIA.2ºBBM'!D4,'2ªCIA.2ºBBM'!D4,'PA.2ºBBM'!D4,'1ªCIA.3ºBBM'!D4,'2ªCIA.3ºBBM'!D4,,'1ªCIA.4ºBBM'!D4,'2ªCIA.4ºBBM'!D4,,'1ªCIA.5ºBBM'!D4,'2ªCIA.5ºBBM'!D4,'1ªCIA.6ºBBM'!D4,'2ªCIA.6ºBBM'!D4,'PA.6ºBBM'!D4,'1ªCIA_IND'!D4,'2ªCIA_IND'!D4,'3ªCIA_IND'!D4,ASCOM_CG!D4)</f>
        <v>81</v>
      </c>
      <c r="E4" s="18">
        <f>SUM('1ªCIA.1ºBBM'!E4,'2ªCIA.1ºBBM'!E4,'1ªCIA.2ºBBM'!E4,'2ªCIA.2ºBBM'!E4,'PA.2ºBBM'!E4,'1ªCIA.3ºBBM'!E4,'2ªCIA.3ºBBM'!E4,,'1ªCIA.4ºBBM'!E4,'2ªCIA.4ºBBM'!E4,,'1ªCIA.5ºBBM'!E4,'2ªCIA.5ºBBM'!E4,'1ªCIA.6ºBBM'!E4,'2ªCIA.6ºBBM'!E4,'PA.6ºBBM'!E4,'1ªCIA_IND'!E4,'2ªCIA_IND'!E4,'3ªCIA_IND'!E4,ASCOM_CG!E4)</f>
        <v>135</v>
      </c>
      <c r="F4" s="17">
        <f>SUM('1ªCIA.1ºBBM'!F4,'2ªCIA.1ºBBM'!F4,'1ªCIA.2ºBBM'!F4,'2ªCIA.2ºBBM'!F4,'PA.2ºBBM'!F4,'1ªCIA.3ºBBM'!F4,'2ªCIA.3ºBBM'!F4,,'1ªCIA.4ºBBM'!F4,'2ªCIA.4ºBBM'!F4,,'1ªCIA.5ºBBM'!F4,'2ªCIA.5ºBBM'!F4,'1ªCIA.6ºBBM'!F4,'2ªCIA.6ºBBM'!F4,'PA.6ºBBM'!F4,'1ªCIA_IND'!F4,'2ªCIA_IND'!F4,'3ªCIA_IND'!F4,ASCOM_CG!F4)</f>
        <v>156</v>
      </c>
      <c r="G4" s="18">
        <f>SUM('1ªCIA.1ºBBM'!G4,'2ªCIA.1ºBBM'!G4,'1ªCIA.2ºBBM'!G4,'2ªCIA.2ºBBM'!G4,'PA.2ºBBM'!G4,'1ªCIA.3ºBBM'!G4,'2ªCIA.3ºBBM'!G4,,'1ªCIA.4ºBBM'!G4,'2ªCIA.4ºBBM'!G4,,'1ªCIA.5ºBBM'!G4,'2ªCIA.5ºBBM'!G4,'1ªCIA.6ºBBM'!G4,'2ªCIA.6ºBBM'!G4,'PA.6ºBBM'!G4,'1ªCIA_IND'!G4,'2ªCIA_IND'!G4,'3ªCIA_IND'!G4,ASCOM_CG!G4)</f>
        <v>214</v>
      </c>
      <c r="H4" s="17">
        <f>SUM('1ªCIA.1ºBBM'!H4,'2ªCIA.1ºBBM'!H4,'1ªCIA.2ºBBM'!H4,'2ªCIA.2ºBBM'!H4,'PA.2ºBBM'!H4,'1ªCIA.3ºBBM'!H4,'2ªCIA.3ºBBM'!H4,,'1ªCIA.4ºBBM'!H4,'2ªCIA.4ºBBM'!H4,,'1ªCIA.5ºBBM'!H4,'2ªCIA.5ºBBM'!H4,'1ªCIA.6ºBBM'!H4,'2ªCIA.6ºBBM'!H4,'PA.6ºBBM'!H4,'1ªCIA_IND'!H4,'2ªCIA_IND'!H4,'3ªCIA_IND'!H4,ASCOM_CG!H4)</f>
        <v>24</v>
      </c>
      <c r="I4" s="18">
        <f>SUM('1ªCIA.1ºBBM'!I4,'2ªCIA.1ºBBM'!I4,'1ªCIA.2ºBBM'!I4,'2ªCIA.2ºBBM'!I4,'PA.2ºBBM'!I4,'1ªCIA.3ºBBM'!I4,'2ªCIA.3ºBBM'!I4,,'1ªCIA.4ºBBM'!I4,'2ªCIA.4ºBBM'!I4,,'1ªCIA.5ºBBM'!I4,'2ªCIA.5ºBBM'!I4,'1ªCIA.6ºBBM'!I4,'2ªCIA.6ºBBM'!I4,'PA.6ºBBM'!I4,'1ªCIA_IND'!I4,'2ªCIA_IND'!I4,'3ªCIA_IND'!I4,ASCOM_CG!I4)</f>
        <v>66</v>
      </c>
      <c r="J4" s="17">
        <f>SUM('1ªCIA.1ºBBM'!J4,'2ªCIA.1ºBBM'!J4,'1ªCIA.2ºBBM'!J4,'2ªCIA.2ºBBM'!J4,'PA.2ºBBM'!J4,'1ªCIA.3ºBBM'!J4,'2ªCIA.3ºBBM'!J4,,'1ªCIA.4ºBBM'!J4,'2ªCIA.4ºBBM'!J4,,'1ªCIA.5ºBBM'!J4,'2ªCIA.5ºBBM'!J4,'1ªCIA.6ºBBM'!J4,'2ªCIA.6ºBBM'!J4,'PA.6ºBBM'!J4,'1ªCIA_IND'!J4,'2ªCIA_IND'!J4,'3ªCIA_IND'!J4,ASCOM_CG!J4)</f>
        <v>11</v>
      </c>
      <c r="K4" s="18">
        <f>SUM('1ªCIA.1ºBBM'!K4,'2ªCIA.1ºBBM'!K4,'1ªCIA.2ºBBM'!K4,'2ªCIA.2ºBBM'!K4,'PA.2ºBBM'!K4,'1ªCIA.3ºBBM'!K4,'2ªCIA.3ºBBM'!K4,,'1ªCIA.4ºBBM'!K4,'2ªCIA.4ºBBM'!K4,,'1ªCIA.5ºBBM'!K4,'2ªCIA.5ºBBM'!K4,'1ªCIA.6ºBBM'!K4,'2ªCIA.6ºBBM'!K4,'PA.6ºBBM'!K4,'1ªCIA_IND'!K4,'2ªCIA_IND'!K4,'3ªCIA_IND'!K4,ASCOM_CG!K4)</f>
        <v>1531</v>
      </c>
      <c r="L4" s="17">
        <f>SUM('1ªCIA.1ºBBM'!L4,'2ªCIA.1ºBBM'!L4,'1ªCIA.2ºBBM'!L4,'2ªCIA.2ºBBM'!L4,'PA.2ºBBM'!L4,'1ªCIA.3ºBBM'!L4,'2ªCIA.3ºBBM'!L4,,'1ªCIA.4ºBBM'!L4,'2ªCIA.4ºBBM'!L4,,'1ªCIA.5ºBBM'!L4,'2ªCIA.5ºBBM'!L4,'1ªCIA.6ºBBM'!L4,'2ªCIA.6ºBBM'!L4,'PA.6ºBBM'!L4,'1ªCIA_IND'!L4,'2ªCIA_IND'!L4,'3ªCIA_IND'!L4,ASCOM_CG!L4)</f>
        <v>27</v>
      </c>
      <c r="M4" s="18">
        <f>SUM('1ªCIA.1ºBBM'!M4,'2ªCIA.1ºBBM'!M4,'1ªCIA.2ºBBM'!M4,'2ªCIA.2ºBBM'!M4,'PA.2ºBBM'!M4,'1ªCIA.3ºBBM'!M4,'2ªCIA.3ºBBM'!M4,,'1ªCIA.4ºBBM'!M4,'2ªCIA.4ºBBM'!M4,,'1ªCIA.5ºBBM'!M4,'2ªCIA.5ºBBM'!M4,'1ªCIA.6ºBBM'!M4,'2ªCIA.6ºBBM'!M4,'PA.6ºBBM'!M4,'1ªCIA_IND'!M4,'2ªCIA_IND'!M4,'3ªCIA_IND'!M4,ASCOM_CG!M4)</f>
        <v>78</v>
      </c>
      <c r="N4" s="17">
        <f>SUM('1ªCIA.1ºBBM'!N4,'2ªCIA.1ºBBM'!N4,'1ªCIA.2ºBBM'!N4,'2ªCIA.2ºBBM'!N4,'PA.2ºBBM'!N4,'1ªCIA.3ºBBM'!N4,'2ªCIA.3ºBBM'!N4,,'1ªCIA.4ºBBM'!N4,'2ªCIA.4ºBBM'!N4,,'1ªCIA.5ºBBM'!N4,'2ªCIA.5ºBBM'!N4,'1ªCIA.6ºBBM'!N4,'2ªCIA.6ºBBM'!N4,'PA.6ºBBM'!N4,'1ªCIA_IND'!N4,'2ªCIA_IND'!N4,'3ªCIA_IND'!N4,ASCOM_CG!N4)</f>
        <v>27</v>
      </c>
      <c r="O4" s="18">
        <f>SUM('1ªCIA.1ºBBM'!O4,'2ªCIA.1ºBBM'!O4,'1ªCIA.2ºBBM'!O4,'2ªCIA.2ºBBM'!O4,'PA.2ºBBM'!O4,'1ªCIA.3ºBBM'!O4,'2ªCIA.3ºBBM'!O4,,'1ªCIA.4ºBBM'!O4,'2ªCIA.4ºBBM'!O4,,'1ªCIA.5ºBBM'!O4,'2ªCIA.5ºBBM'!O4,'1ªCIA.6ºBBM'!O4,'2ªCIA.6ºBBM'!O4,'PA.6ºBBM'!O4,'1ªCIA_IND'!O4,'2ªCIA_IND'!O4,'3ªCIA_IND'!O4,ASCOM_CG!O4)</f>
        <v>120</v>
      </c>
      <c r="P4" s="17">
        <f>SUM('1ªCIA.1ºBBM'!P4,'2ªCIA.1ºBBM'!P4,'1ªCIA.2ºBBM'!P4,'2ªCIA.2ºBBM'!P4,'PA.2ºBBM'!P4,'1ªCIA.3ºBBM'!P4,'2ªCIA.3ºBBM'!P4,,'1ªCIA.4ºBBM'!P4,'2ªCIA.4ºBBM'!P4,,'1ªCIA.5ºBBM'!P4,'2ªCIA.5ºBBM'!P4,'1ªCIA.6ºBBM'!P4,'2ªCIA.6ºBBM'!P4,'PA.6ºBBM'!P4,'1ªCIA_IND'!P4,'2ªCIA_IND'!P4,'3ªCIA_IND'!P4,ASCOM_CG!P4)</f>
        <v>10</v>
      </c>
      <c r="Q4" s="18">
        <f>SUM('1ªCIA.1ºBBM'!Q4,'2ªCIA.1ºBBM'!Q4,'1ªCIA.2ºBBM'!Q4,'2ªCIA.2ºBBM'!Q4,'PA.2ºBBM'!Q4,'1ªCIA.3ºBBM'!Q4,'2ªCIA.3ºBBM'!Q4,,'1ªCIA.4ºBBM'!Q4,'2ªCIA.4ºBBM'!Q4,,'1ªCIA.5ºBBM'!Q4,'2ªCIA.5ºBBM'!Q4,'1ªCIA.6ºBBM'!Q4,'2ªCIA.6ºBBM'!Q4,'PA.6ºBBM'!Q4,'1ªCIA_IND'!Q4,'2ªCIA_IND'!Q4,'3ªCIA_IND'!Q4,ASCOM_CG!Q4)</f>
        <v>1</v>
      </c>
      <c r="R4" s="17">
        <f>SUM('1ªCIA.1ºBBM'!R4,'2ªCIA.1ºBBM'!R4,'1ªCIA.2ºBBM'!R4,'2ªCIA.2ºBBM'!R4,'PA.2ºBBM'!R4,'1ªCIA.3ºBBM'!R4,'2ªCIA.3ºBBM'!R4,,'1ªCIA.4ºBBM'!R4,'2ªCIA.4ºBBM'!R4,,'1ªCIA.5ºBBM'!R4,'2ªCIA.5ºBBM'!R4,'1ªCIA.6ºBBM'!R4,'2ªCIA.6ºBBM'!R4,'PA.6ºBBM'!R4,'1ªCIA_IND'!R4,'2ªCIA_IND'!R4,'3ªCIA_IND'!R4,ASCOM_CG!R4)</f>
        <v>13</v>
      </c>
      <c r="S4" s="18">
        <f>SUM('1ªCIA.1ºBBM'!S4,'2ªCIA.1ºBBM'!S4,'1ªCIA.2ºBBM'!S4,'2ªCIA.2ºBBM'!S4,'PA.2ºBBM'!S4,'1ªCIA.3ºBBM'!S4,'2ªCIA.3ºBBM'!S4,,'1ªCIA.4ºBBM'!S4,'2ªCIA.4ºBBM'!S4,,'1ªCIA.5ºBBM'!S4,'2ªCIA.5ºBBM'!S4,'1ªCIA.6ºBBM'!S4,'2ªCIA.6ºBBM'!S4,'PA.6ºBBM'!S4,'1ªCIA_IND'!S4,'2ªCIA_IND'!S4,'3ªCIA_IND'!S4,ASCOM_CG!S4)</f>
        <v>52</v>
      </c>
      <c r="T4" s="17">
        <f>SUM('1ªCIA.1ºBBM'!T4,'2ªCIA.1ºBBM'!T4,'1ªCIA.2ºBBM'!T4,'2ªCIA.2ºBBM'!T4,'PA.2ºBBM'!T4,'1ªCIA.3ºBBM'!T4,'2ªCIA.3ºBBM'!T4,,'1ªCIA.4ºBBM'!T4,'2ªCIA.4ºBBM'!T4,,'1ªCIA.5ºBBM'!T4,'2ªCIA.5ºBBM'!T4,'1ªCIA.6ºBBM'!T4,'2ªCIA.6ºBBM'!T4,'PA.6ºBBM'!T4,'1ªCIA_IND'!T4,'2ªCIA_IND'!T4,'3ªCIA_IND'!T4,ASCOM_CG!T4)</f>
        <v>8</v>
      </c>
      <c r="U4" s="18">
        <f>SUM('1ªCIA.1ºBBM'!U4,'2ªCIA.1ºBBM'!U4,'1ªCIA.2ºBBM'!U4,'2ªCIA.2ºBBM'!U4,'PA.2ºBBM'!U4,'1ªCIA.3ºBBM'!U4,'2ªCIA.3ºBBM'!U4,,'1ªCIA.4ºBBM'!U4,'2ªCIA.4ºBBM'!U4,,'1ªCIA.5ºBBM'!U4,'2ªCIA.5ºBBM'!U4,'1ªCIA.6ºBBM'!U4,'2ªCIA.6ºBBM'!U4,'PA.6ºBBM'!U4,'1ªCIA_IND'!U4,'2ªCIA_IND'!U4,'3ªCIA_IND'!U4,ASCOM_CG!U4)</f>
        <v>6</v>
      </c>
      <c r="V4" s="17">
        <f>SUM('1ªCIA.1ºBBM'!V4,'2ªCIA.1ºBBM'!V4,'1ªCIA.2ºBBM'!V4,'2ªCIA.2ºBBM'!V4,'PA.2ºBBM'!V4,'1ªCIA.3ºBBM'!V4,'2ªCIA.3ºBBM'!V4,,'1ªCIA.4ºBBM'!V4,'2ªCIA.4ºBBM'!V4,,'1ªCIA.5ºBBM'!V4,'2ªCIA.5ºBBM'!V4,'1ªCIA.6ºBBM'!V4,'2ªCIA.6ºBBM'!V4,'PA.6ºBBM'!V4,'1ªCIA_IND'!V4,'2ªCIA_IND'!V4,'3ªCIA_IND'!V4,ASCOM_CG!V4)</f>
        <v>2</v>
      </c>
      <c r="W4" s="18">
        <f>SUM('1ªCIA.1ºBBM'!W4,'2ªCIA.1ºBBM'!W4,'1ªCIA.2ºBBM'!W4,'2ªCIA.2ºBBM'!W4,'PA.2ºBBM'!W4,'1ªCIA.3ºBBM'!W4,'2ªCIA.3ºBBM'!W4,,'1ªCIA.4ºBBM'!W4,'2ªCIA.4ºBBM'!W4,,'1ªCIA.5ºBBM'!W4,'2ªCIA.5ºBBM'!W4,'1ªCIA.6ºBBM'!W4,'2ªCIA.6ºBBM'!W4,'PA.6ºBBM'!W4,'1ªCIA_IND'!W4,'2ªCIA_IND'!W4,'3ªCIA_IND'!W4,ASCOM_CG!W4)</f>
        <v>3</v>
      </c>
      <c r="X4" s="17">
        <f>SUM('1ªCIA.1ºBBM'!X4,'2ªCIA.1ºBBM'!X4,'1ªCIA.2ºBBM'!X4,'2ªCIA.2ºBBM'!X4,'PA.2ºBBM'!X4,'1ªCIA.3ºBBM'!X4,'2ªCIA.3ºBBM'!X4,,'1ªCIA.4ºBBM'!X4,'2ªCIA.4ºBBM'!X4,,'1ªCIA.5ºBBM'!X4,'2ªCIA.5ºBBM'!X4,'1ªCIA.6ºBBM'!X4,'2ªCIA.6ºBBM'!X4,'PA.6ºBBM'!X4,'1ªCIA_IND'!X4,'2ªCIA_IND'!X4,'3ªCIA_IND'!X4,ASCOM_CG!X4)</f>
        <v>2</v>
      </c>
      <c r="Y4" s="18">
        <f>SUM('1ªCIA.1ºBBM'!Y4,'2ªCIA.1ºBBM'!Y4,'1ªCIA.2ºBBM'!Y4,'2ªCIA.2ºBBM'!Y4,'PA.2ºBBM'!Y4,'1ªCIA.3ºBBM'!Y4,'2ªCIA.3ºBBM'!Y4,,'1ªCIA.4ºBBM'!Y4,'2ªCIA.4ºBBM'!Y4,,'1ªCIA.5ºBBM'!Y4,'2ªCIA.5ºBBM'!Y4,'1ªCIA.6ºBBM'!Y4,'2ªCIA.6ºBBM'!Y4,'PA.6ºBBM'!Y4,'1ªCIA_IND'!Y4,'2ªCIA_IND'!Y4,'3ªCIA_IND'!Y4,ASCOM_CG!Y4)</f>
        <v>1</v>
      </c>
      <c r="Z4" s="17">
        <f>SUM('1ªCIA.1ºBBM'!Z4,'2ªCIA.1ºBBM'!Z4,'1ªCIA.2ºBBM'!Z4,'2ªCIA.2ºBBM'!Z4,'PA.2ºBBM'!Z4,'1ªCIA.3ºBBM'!Z4,'2ªCIA.3ºBBM'!Z4,,'1ªCIA.4ºBBM'!Z4,'2ªCIA.4ºBBM'!Z4,,'1ªCIA.5ºBBM'!Z4,'2ªCIA.5ºBBM'!Z4,'1ªCIA.6ºBBM'!Z4,'2ªCIA.6ºBBM'!Z4,'PA.6ºBBM'!Z4,'1ªCIA_IND'!Z4,'2ªCIA_IND'!Z4,'3ªCIA_IND'!Z4,ASCOM_CG!Z4)</f>
        <v>4</v>
      </c>
      <c r="AA4" s="18">
        <f>SUM('1ªCIA.1ºBBM'!AA4,'2ªCIA.1ºBBM'!AA4,'1ªCIA.2ºBBM'!AA4,'2ªCIA.2ºBBM'!AA4,'PA.2ºBBM'!AA4,'1ªCIA.3ºBBM'!AA4,'2ªCIA.3ºBBM'!AA4,,'1ªCIA.4ºBBM'!AA4,'2ªCIA.4ºBBM'!AA4,,'1ªCIA.5ºBBM'!AA4,'2ªCIA.5ºBBM'!AA4,'1ªCIA.6ºBBM'!AA4,'2ªCIA.6ºBBM'!AA4,'PA.6ºBBM'!AA4,'1ªCIA_IND'!AA4,'2ªCIA_IND'!AA4,'3ªCIA_IND'!AA4,ASCOM_CG!AA4)</f>
        <v>3</v>
      </c>
      <c r="AB4" s="17">
        <f>SUM('1ªCIA.1ºBBM'!AB4,'2ªCIA.1ºBBM'!AB4,'1ªCIA.2ºBBM'!AB4,'2ªCIA.2ºBBM'!AB4,'PA.2ºBBM'!AB4,'1ªCIA.3ºBBM'!AB4,'2ªCIA.3ºBBM'!AB4,,'1ªCIA.4ºBBM'!AB4,'2ªCIA.4ºBBM'!AB4,,'1ªCIA.5ºBBM'!AB4,'2ªCIA.5ºBBM'!AB4,'1ªCIA.6ºBBM'!AB4,'2ªCIA.6ºBBM'!AB4,'PA.6ºBBM'!AB4,'1ªCIA_IND'!AB4,'2ªCIA_IND'!AB4,'3ªCIA_IND'!AB4,ASCOM_CG!AB4)</f>
        <v>0</v>
      </c>
      <c r="AC4" s="19">
        <f t="shared" ref="AC4:AC37" si="1">SUM(B4:AB4)</f>
        <v>2916</v>
      </c>
      <c r="AD4" s="13"/>
    </row>
    <row r="5" ht="22.5" customHeight="1">
      <c r="A5" s="20"/>
      <c r="B5" s="17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23)</f>
        <v>0</v>
      </c>
      <c r="C5" s="18">
        <f>SUM('1ªCIA.1ºBBM'!C5,'2ªCIA.1ºBBM'!C5,'1ªCIA.2ºBBM'!C5,'2ªCIA.2ºBBM'!C5,'PA.2ºBBM'!C5,'1ªCIA.3ºBBM'!C5,'2ªCIA.3ºBBM'!C5,,'1ªCIA.4ºBBM'!C5,'2ªCIA.4ºBBM'!C5,,'1ªCIA.5ºBBM'!C5,'2ªCIA.5ºBBM'!C5,'1ªCIA.6ºBBM'!C5,'2ªCIA.6ºBBM'!C5,'PA.6ºBBM'!C5,'1ªCIA_IND'!C5,'2ªCIA_IND'!C5,'3ªCIA_IND'!C5,ASCOM_CG!C23)</f>
        <v>0</v>
      </c>
      <c r="D5" s="17">
        <f>SUM('1ªCIA.1ºBBM'!D5,'2ªCIA.1ºBBM'!D5,'1ªCIA.2ºBBM'!D5,'2ªCIA.2ºBBM'!D5,'PA.2ºBBM'!D5,'1ªCIA.3ºBBM'!D5,'2ªCIA.3ºBBM'!D5,,'1ªCIA.4ºBBM'!D5,'2ªCIA.4ºBBM'!D5,,'1ªCIA.5ºBBM'!D5,'2ªCIA.5ºBBM'!D5,'1ªCIA.6ºBBM'!D5,'2ªCIA.6ºBBM'!D5,'PA.6ºBBM'!D5,'1ªCIA_IND'!D5,'2ªCIA_IND'!D5,'3ªCIA_IND'!D5,ASCOM_CG!D23)</f>
        <v>1</v>
      </c>
      <c r="E5" s="18">
        <f>SUM('1ªCIA.1ºBBM'!E5,'2ªCIA.1ºBBM'!E5,'1ªCIA.2ºBBM'!E5,'2ªCIA.2ºBBM'!E5,'PA.2ºBBM'!E5,'1ªCIA.3ºBBM'!E5,'2ªCIA.3ºBBM'!E5,,'1ªCIA.4ºBBM'!E5,'2ªCIA.4ºBBM'!E5,,'1ªCIA.5ºBBM'!E5,'2ªCIA.5ºBBM'!E5,'1ªCIA.6ºBBM'!E5,'2ªCIA.6ºBBM'!E5,'PA.6ºBBM'!E5,'1ªCIA_IND'!E5,'2ªCIA_IND'!E5,'3ªCIA_IND'!E5,ASCOM_CG!E23)</f>
        <v>0</v>
      </c>
      <c r="F5" s="17">
        <f>SUM('1ªCIA.1ºBBM'!F5,'2ªCIA.1ºBBM'!F5,'1ªCIA.2ºBBM'!F5,'2ªCIA.2ºBBM'!F5,'PA.2ºBBM'!F5,'1ªCIA.3ºBBM'!F5,'2ªCIA.3ºBBM'!F5,,'1ªCIA.4ºBBM'!F5,'2ªCIA.4ºBBM'!F5,,'1ªCIA.5ºBBM'!F5,'2ªCIA.5ºBBM'!F5,'1ªCIA.6ºBBM'!F5,'2ªCIA.6ºBBM'!F5,'PA.6ºBBM'!F5,'1ªCIA_IND'!F5,'2ªCIA_IND'!F5,'3ªCIA_IND'!F5,ASCOM_CG!F23)</f>
        <v>0</v>
      </c>
      <c r="G5" s="18">
        <f>SUM('1ªCIA.1ºBBM'!G5,'2ªCIA.1ºBBM'!G5,'1ªCIA.2ºBBM'!G5,'2ªCIA.2ºBBM'!G5,'PA.2ºBBM'!G5,'1ªCIA.3ºBBM'!G5,'2ªCIA.3ºBBM'!G5,,'1ªCIA.4ºBBM'!G5,'2ªCIA.4ºBBM'!G5,,'1ªCIA.5ºBBM'!G5,'2ªCIA.5ºBBM'!G5,'1ªCIA.6ºBBM'!G5,'2ªCIA.6ºBBM'!G5,'PA.6ºBBM'!G5,'1ªCIA_IND'!G5,'2ªCIA_IND'!G5,'3ªCIA_IND'!G5,ASCOM_CG!G23)</f>
        <v>20</v>
      </c>
      <c r="H5" s="17">
        <f>SUM('1ªCIA.1ºBBM'!H5,'2ªCIA.1ºBBM'!H5,'1ªCIA.2ºBBM'!H5,'2ªCIA.2ºBBM'!H5,'PA.2ºBBM'!H5,'1ªCIA.3ºBBM'!H5,'2ªCIA.3ºBBM'!H5,,'1ªCIA.4ºBBM'!H5,'2ªCIA.4ºBBM'!H5,,'1ªCIA.5ºBBM'!H5,'2ªCIA.5ºBBM'!H5,'1ªCIA.6ºBBM'!H5,'2ªCIA.6ºBBM'!H5,'PA.6ºBBM'!H5,'1ªCIA_IND'!H5,'2ªCIA_IND'!H5,'3ªCIA_IND'!H5,ASCOM_CG!H23)</f>
        <v>0</v>
      </c>
      <c r="I5" s="18">
        <f>SUM('1ªCIA.1ºBBM'!I5,'2ªCIA.1ºBBM'!I5,'1ªCIA.2ºBBM'!I5,'2ªCIA.2ºBBM'!I5,'PA.2ºBBM'!I5,'1ªCIA.3ºBBM'!I5,'2ªCIA.3ºBBM'!I5,,'1ªCIA.4ºBBM'!I5,'2ªCIA.4ºBBM'!I5,,'1ªCIA.5ºBBM'!I5,'2ªCIA.5ºBBM'!I5,'1ªCIA.6ºBBM'!I5,'2ªCIA.6ºBBM'!I5,'PA.6ºBBM'!I5,'1ªCIA_IND'!I5,'2ªCIA_IND'!I5,'3ªCIA_IND'!I5,ASCOM_CG!I23)</f>
        <v>10</v>
      </c>
      <c r="J5" s="17">
        <f>SUM('1ªCIA.1ºBBM'!J5,'2ªCIA.1ºBBM'!J5,'1ªCIA.2ºBBM'!J5,'2ªCIA.2ºBBM'!J5,'PA.2ºBBM'!J5,'1ªCIA.3ºBBM'!J5,'2ªCIA.3ºBBM'!J5,,'1ªCIA.4ºBBM'!J5,'2ªCIA.4ºBBM'!J5,,'1ªCIA.5ºBBM'!J5,'2ªCIA.5ºBBM'!J5,'1ªCIA.6ºBBM'!J5,'2ªCIA.6ºBBM'!J5,'PA.6ºBBM'!J5,'1ªCIA_IND'!J5,'2ªCIA_IND'!J5,'3ªCIA_IND'!J5,ASCOM_CG!J23)</f>
        <v>0</v>
      </c>
      <c r="K5" s="18">
        <f>SUM('1ªCIA.1ºBBM'!K5,'2ªCIA.1ºBBM'!K5,'1ªCIA.2ºBBM'!K5,'2ªCIA.2ºBBM'!K5,'PA.2ºBBM'!K5,'1ªCIA.3ºBBM'!K5,'2ªCIA.3ºBBM'!K5,,'1ªCIA.4ºBBM'!K5,'2ªCIA.4ºBBM'!K5,,'1ªCIA.5ºBBM'!K5,'2ªCIA.5ºBBM'!K5,'1ªCIA.6ºBBM'!K5,'2ªCIA.6ºBBM'!K5,'PA.6ºBBM'!K5,'1ªCIA_IND'!K5,'2ªCIA_IND'!K5,'3ªCIA_IND'!K5,ASCOM_CG!K23)</f>
        <v>0</v>
      </c>
      <c r="L5" s="17">
        <f>SUM('1ªCIA.1ºBBM'!L5,'2ªCIA.1ºBBM'!L5,'1ªCIA.2ºBBM'!L5,'2ªCIA.2ºBBM'!L5,'PA.2ºBBM'!L5,'1ªCIA.3ºBBM'!L5,'2ªCIA.3ºBBM'!L5,,'1ªCIA.4ºBBM'!L5,'2ªCIA.4ºBBM'!L5,,'1ªCIA.5ºBBM'!L5,'2ªCIA.5ºBBM'!L5,'1ªCIA.6ºBBM'!L5,'2ªCIA.6ºBBM'!L5,'PA.6ºBBM'!L5,'1ªCIA_IND'!L5,'2ªCIA_IND'!L5,'3ªCIA_IND'!L5,ASCOM_CG!L23)</f>
        <v>0</v>
      </c>
      <c r="M5" s="18">
        <f>SUM('1ªCIA.1ºBBM'!M5,'2ªCIA.1ºBBM'!M5,'1ªCIA.2ºBBM'!M5,'2ªCIA.2ºBBM'!M5,'PA.2ºBBM'!M5,'1ªCIA.3ºBBM'!M5,'2ªCIA.3ºBBM'!M5,,'1ªCIA.4ºBBM'!M5,'2ªCIA.4ºBBM'!M5,,'1ªCIA.5ºBBM'!M5,'2ªCIA.5ºBBM'!M5,'1ªCIA.6ºBBM'!M5,'2ªCIA.6ºBBM'!M5,'PA.6ºBBM'!M5,'1ªCIA_IND'!M5,'2ªCIA_IND'!M5,'3ªCIA_IND'!M5,ASCOM_CG!M23)</f>
        <v>0</v>
      </c>
      <c r="N5" s="17">
        <f>SUM('1ªCIA.1ºBBM'!N5,'2ªCIA.1ºBBM'!N5,'1ªCIA.2ºBBM'!N5,'2ªCIA.2ºBBM'!N5,'PA.2ºBBM'!N5,'1ªCIA.3ºBBM'!N5,'2ªCIA.3ºBBM'!N5,,'1ªCIA.4ºBBM'!N5,'2ªCIA.4ºBBM'!N5,,'1ªCIA.5ºBBM'!N5,'2ªCIA.5ºBBM'!N5,'1ªCIA.6ºBBM'!N5,'2ªCIA.6ºBBM'!N5,'PA.6ºBBM'!N5,'1ªCIA_IND'!N5,'2ªCIA_IND'!N5,'3ªCIA_IND'!N5,ASCOM_CG!N23)</f>
        <v>0</v>
      </c>
      <c r="O5" s="18">
        <f>SUM('1ªCIA.1ºBBM'!O5,'2ªCIA.1ºBBM'!O5,'1ªCIA.2ºBBM'!O5,'2ªCIA.2ºBBM'!O5,'PA.2ºBBM'!O5,'1ªCIA.3ºBBM'!O5,'2ªCIA.3ºBBM'!O5,,'1ªCIA.4ºBBM'!O5,'2ªCIA.4ºBBM'!O5,,'1ªCIA.5ºBBM'!O5,'2ªCIA.5ºBBM'!O5,'1ªCIA.6ºBBM'!O5,'2ªCIA.6ºBBM'!O5,'PA.6ºBBM'!O5,'1ªCIA_IND'!O5,'2ªCIA_IND'!O5,'3ªCIA_IND'!O5,ASCOM_CG!O23)</f>
        <v>0</v>
      </c>
      <c r="P5" s="17">
        <f>SUM('1ªCIA.1ºBBM'!P5,'2ªCIA.1ºBBM'!P5,'1ªCIA.2ºBBM'!P5,'2ªCIA.2ºBBM'!P5,'PA.2ºBBM'!P5,'1ªCIA.3ºBBM'!P5,'2ªCIA.3ºBBM'!P5,,'1ªCIA.4ºBBM'!P5,'2ªCIA.4ºBBM'!P5,,'1ªCIA.5ºBBM'!P5,'2ªCIA.5ºBBM'!P5,'1ªCIA.6ºBBM'!P5,'2ªCIA.6ºBBM'!P5,'PA.6ºBBM'!P5,'1ªCIA_IND'!P5,'2ªCIA_IND'!P5,'3ªCIA_IND'!P5,ASCOM_CG!P23)</f>
        <v>0</v>
      </c>
      <c r="Q5" s="18">
        <f>SUM('1ªCIA.1ºBBM'!Q5,'2ªCIA.1ºBBM'!Q5,'1ªCIA.2ºBBM'!Q5,'2ªCIA.2ºBBM'!Q5,'PA.2ºBBM'!Q5,'1ªCIA.3ºBBM'!Q5,'2ªCIA.3ºBBM'!Q5,,'1ªCIA.4ºBBM'!Q5,'2ªCIA.4ºBBM'!Q5,,'1ªCIA.5ºBBM'!Q5,'2ªCIA.5ºBBM'!Q5,'1ªCIA.6ºBBM'!Q5,'2ªCIA.6ºBBM'!Q5,'PA.6ºBBM'!Q5,'1ªCIA_IND'!Q5,'2ªCIA_IND'!Q5,'3ªCIA_IND'!Q5,ASCOM_CG!Q23)</f>
        <v>0</v>
      </c>
      <c r="R5" s="17">
        <f>SUM('1ªCIA.1ºBBM'!R5,'2ªCIA.1ºBBM'!R5,'1ªCIA.2ºBBM'!R5,'2ªCIA.2ºBBM'!R5,'PA.2ºBBM'!R5,'1ªCIA.3ºBBM'!R5,'2ªCIA.3ºBBM'!R5,,'1ªCIA.4ºBBM'!R5,'2ªCIA.4ºBBM'!R5,,'1ªCIA.5ºBBM'!R5,'2ªCIA.5ºBBM'!R5,'1ªCIA.6ºBBM'!R5,'2ªCIA.6ºBBM'!R5,'PA.6ºBBM'!R5,'1ªCIA_IND'!R5,'2ªCIA_IND'!R5,'3ªCIA_IND'!R5,ASCOM_CG!R23)</f>
        <v>0</v>
      </c>
      <c r="S5" s="18">
        <f>SUM('1ªCIA.1ºBBM'!S5,'2ªCIA.1ºBBM'!S5,'1ªCIA.2ºBBM'!S5,'2ªCIA.2ºBBM'!S5,'PA.2ºBBM'!S5,'1ªCIA.3ºBBM'!S5,'2ªCIA.3ºBBM'!S5,,'1ªCIA.4ºBBM'!S5,'2ªCIA.4ºBBM'!S5,,'1ªCIA.5ºBBM'!S5,'2ªCIA.5ºBBM'!S5,'1ªCIA.6ºBBM'!S5,'2ªCIA.6ºBBM'!S5,'PA.6ºBBM'!S5,'1ªCIA_IND'!S5,'2ªCIA_IND'!S5,'3ªCIA_IND'!S5,ASCOM_CG!S23)</f>
        <v>0</v>
      </c>
      <c r="T5" s="17">
        <f>SUM('1ªCIA.1ºBBM'!T5,'2ªCIA.1ºBBM'!T5,'1ªCIA.2ºBBM'!T5,'2ªCIA.2ºBBM'!T5,'PA.2ºBBM'!T5,'1ªCIA.3ºBBM'!T5,'2ªCIA.3ºBBM'!T5,,'1ªCIA.4ºBBM'!T5,'2ªCIA.4ºBBM'!T5,,'1ªCIA.5ºBBM'!T5,'2ªCIA.5ºBBM'!T5,'1ªCIA.6ºBBM'!T5,'2ªCIA.6ºBBM'!T5,'PA.6ºBBM'!T5,'1ªCIA_IND'!T5,'2ªCIA_IND'!T5,'3ªCIA_IND'!T5,ASCOM_CG!T23)</f>
        <v>0</v>
      </c>
      <c r="U5" s="18">
        <f>SUM('1ªCIA.1ºBBM'!U5,'2ªCIA.1ºBBM'!U5,'1ªCIA.2ºBBM'!U5,'2ªCIA.2ºBBM'!U5,'PA.2ºBBM'!U5,'1ªCIA.3ºBBM'!U5,'2ªCIA.3ºBBM'!U5,,'1ªCIA.4ºBBM'!U5,'2ªCIA.4ºBBM'!U5,,'1ªCIA.5ºBBM'!U5,'2ªCIA.5ºBBM'!U5,'1ªCIA.6ºBBM'!U5,'2ªCIA.6ºBBM'!U5,'PA.6ºBBM'!U5,'1ªCIA_IND'!U5,'2ªCIA_IND'!U5,'3ªCIA_IND'!U5,ASCOM_CG!U23)</f>
        <v>0</v>
      </c>
      <c r="V5" s="17">
        <f>SUM('1ªCIA.1ºBBM'!V5,'2ªCIA.1ºBBM'!V5,'1ªCIA.2ºBBM'!V5,'2ªCIA.2ºBBM'!V5,'PA.2ºBBM'!V5,'1ªCIA.3ºBBM'!V5,'2ªCIA.3ºBBM'!V5,,'1ªCIA.4ºBBM'!V5,'2ªCIA.4ºBBM'!V5,,'1ªCIA.5ºBBM'!V5,'2ªCIA.5ºBBM'!V5,'1ªCIA.6ºBBM'!V5,'2ªCIA.6ºBBM'!V5,'PA.6ºBBM'!V5,'1ªCIA_IND'!V5,'2ªCIA_IND'!V5,'3ªCIA_IND'!V5,ASCOM_CG!V23)</f>
        <v>0</v>
      </c>
      <c r="W5" s="18">
        <f>SUM('1ªCIA.1ºBBM'!W5,'2ªCIA.1ºBBM'!W5,'1ªCIA.2ºBBM'!W5,'2ªCIA.2ºBBM'!W5,'PA.2ºBBM'!W5,'1ªCIA.3ºBBM'!W5,'2ªCIA.3ºBBM'!W5,,'1ªCIA.4ºBBM'!W5,'2ªCIA.4ºBBM'!W5,,'1ªCIA.5ºBBM'!W5,'2ªCIA.5ºBBM'!W5,'1ªCIA.6ºBBM'!W5,'2ªCIA.6ºBBM'!W5,'PA.6ºBBM'!W5,'1ªCIA_IND'!W5,'2ªCIA_IND'!W5,'3ªCIA_IND'!W5,ASCOM_CG!W23)</f>
        <v>0</v>
      </c>
      <c r="X5" s="17">
        <f>SUM('1ªCIA.1ºBBM'!X5,'2ªCIA.1ºBBM'!X5,'1ªCIA.2ºBBM'!X5,'2ªCIA.2ºBBM'!X5,'PA.2ºBBM'!X5,'1ªCIA.3ºBBM'!X5,'2ªCIA.3ºBBM'!X5,,'1ªCIA.4ºBBM'!X5,'2ªCIA.4ºBBM'!X5,,'1ªCIA.5ºBBM'!X5,'2ªCIA.5ºBBM'!X5,'1ªCIA.6ºBBM'!X5,'2ªCIA.6ºBBM'!X5,'PA.6ºBBM'!X5,'1ªCIA_IND'!X5,'2ªCIA_IND'!X5,'3ªCIA_IND'!X5,ASCOM_CG!X23)</f>
        <v>0</v>
      </c>
      <c r="Y5" s="18">
        <f>SUM('1ªCIA.1ºBBM'!Y5,'2ªCIA.1ºBBM'!Y5,'1ªCIA.2ºBBM'!Y5,'2ªCIA.2ºBBM'!Y5,'PA.2ºBBM'!Y5,'1ªCIA.3ºBBM'!Y5,'2ªCIA.3ºBBM'!Y5,,'1ªCIA.4ºBBM'!Y5,'2ªCIA.4ºBBM'!Y5,,'1ªCIA.5ºBBM'!Y5,'2ªCIA.5ºBBM'!Y5,'1ªCIA.6ºBBM'!Y5,'2ªCIA.6ºBBM'!Y5,'PA.6ºBBM'!Y5,'1ªCIA_IND'!Y5,'2ªCIA_IND'!Y5,'3ªCIA_IND'!Y5,ASCOM_CG!Y23)</f>
        <v>0</v>
      </c>
      <c r="Z5" s="17">
        <f>SUM('1ªCIA.1ºBBM'!Z5,'2ªCIA.1ºBBM'!Z5,'1ªCIA.2ºBBM'!Z5,'2ªCIA.2ºBBM'!Z5,'PA.2ºBBM'!Z5,'1ªCIA.3ºBBM'!Z5,'2ªCIA.3ºBBM'!Z5,,'1ªCIA.4ºBBM'!Z5,'2ªCIA.4ºBBM'!Z5,,'1ªCIA.5ºBBM'!Z5,'2ªCIA.5ºBBM'!Z5,'1ªCIA.6ºBBM'!Z5,'2ªCIA.6ºBBM'!Z5,'PA.6ºBBM'!Z5,'1ªCIA_IND'!Z5,'2ªCIA_IND'!Z5,'3ªCIA_IND'!Z5,ASCOM_CG!Z23)</f>
        <v>0</v>
      </c>
      <c r="AA5" s="18">
        <f>SUM('1ªCIA.1ºBBM'!AA5,'2ªCIA.1ºBBM'!AA5,'1ªCIA.2ºBBM'!AA5,'2ªCIA.2ºBBM'!AA5,'PA.2ºBBM'!AA5,'1ªCIA.3ºBBM'!AA5,'2ªCIA.3ºBBM'!AA5,,'1ªCIA.4ºBBM'!AA5,'2ªCIA.4ºBBM'!AA5,,'1ªCIA.5ºBBM'!AA5,'2ªCIA.5ºBBM'!AA5,'1ªCIA.6ºBBM'!AA5,'2ªCIA.6ºBBM'!AA5,'PA.6ºBBM'!AA5,'1ªCIA_IND'!AA5,'2ªCIA_IND'!AA5,'3ªCIA_IND'!AA5,ASCOM_CG!AA23)</f>
        <v>0</v>
      </c>
      <c r="AB5" s="17">
        <f>SUM('1ªCIA.1ºBBM'!AB5,'2ªCIA.1ºBBM'!AB5,'1ªCIA.2ºBBM'!AB5,'2ªCIA.2ºBBM'!AB5,'PA.2ºBBM'!AB5,'1ªCIA.3ºBBM'!AB5,'2ªCIA.3ºBBM'!AB5,,'1ªCIA.4ºBBM'!AB5,'2ªCIA.4ºBBM'!AB5,,'1ªCIA.5ºBBM'!AB5,'2ªCIA.5ºBBM'!AB5,'1ªCIA.6ºBBM'!AB5,'2ªCIA.6ºBBM'!AB5,'PA.6ºBBM'!AB5,'1ªCIA_IND'!AB5,'2ªCIA_IND'!AB5,'3ªCIA_IND'!AB5,ASCOM_CG!AB23)</f>
        <v>0</v>
      </c>
      <c r="AC5" s="19">
        <f t="shared" si="1"/>
        <v>31</v>
      </c>
      <c r="AD5" s="13"/>
    </row>
    <row r="6" ht="22.5" customHeight="1">
      <c r="A6" s="16" t="s">
        <v>9</v>
      </c>
      <c r="B6" s="17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24)</f>
        <v>11</v>
      </c>
      <c r="C6" s="18">
        <f>SUM('1ªCIA.1ºBBM'!C6,'2ªCIA.1ºBBM'!C6,'1ªCIA.2ºBBM'!C6,'2ªCIA.2ºBBM'!C6,'PA.2ºBBM'!C6,'1ªCIA.3ºBBM'!C6,'2ªCIA.3ºBBM'!C6,,'1ªCIA.4ºBBM'!C6,'2ªCIA.4ºBBM'!C6,,'1ªCIA.5ºBBM'!C6,'2ªCIA.5ºBBM'!C6,'1ªCIA.6ºBBM'!C6,'2ªCIA.6ºBBM'!C6,'PA.6ºBBM'!C6,'1ªCIA_IND'!C6,'2ªCIA_IND'!C6,'3ªCIA_IND'!C6,ASCOM_CG!C24)</f>
        <v>2</v>
      </c>
      <c r="D6" s="17">
        <f>SUM('1ªCIA.1ºBBM'!D6,'2ªCIA.1ºBBM'!D6,'1ªCIA.2ºBBM'!D6,'2ªCIA.2ºBBM'!D6,'PA.2ºBBM'!D6,'1ªCIA.3ºBBM'!D6,'2ªCIA.3ºBBM'!D6,,'1ªCIA.4ºBBM'!D6,'2ªCIA.4ºBBM'!D6,,'1ªCIA.5ºBBM'!D6,'2ªCIA.5ºBBM'!D6,'1ªCIA.6ºBBM'!D6,'2ªCIA.6ºBBM'!D6,'PA.6ºBBM'!D6,'1ªCIA_IND'!D6,'2ªCIA_IND'!D6,'3ªCIA_IND'!D6,ASCOM_CG!D24)</f>
        <v>18</v>
      </c>
      <c r="E6" s="18">
        <f>SUM('1ªCIA.1ºBBM'!E6,'2ªCIA.1ºBBM'!E6,'1ªCIA.2ºBBM'!E6,'2ªCIA.2ºBBM'!E6,'PA.2ºBBM'!E6,'1ªCIA.3ºBBM'!E6,'2ªCIA.3ºBBM'!E6,,'1ªCIA.4ºBBM'!E6,'2ªCIA.4ºBBM'!E6,,'1ªCIA.5ºBBM'!E6,'2ªCIA.5ºBBM'!E6,'1ªCIA.6ºBBM'!E6,'2ªCIA.6ºBBM'!E6,'PA.6ºBBM'!E6,'1ªCIA_IND'!E6,'2ªCIA_IND'!E6,'3ªCIA_IND'!E6,ASCOM_CG!E24)</f>
        <v>54</v>
      </c>
      <c r="F6" s="17">
        <f>SUM('1ªCIA.1ºBBM'!F6,'2ªCIA.1ºBBM'!F6,'1ªCIA.2ºBBM'!F6,'2ªCIA.2ºBBM'!F6,'PA.2ºBBM'!F6,'1ªCIA.3ºBBM'!F6,'2ªCIA.3ºBBM'!F6,,'1ªCIA.4ºBBM'!F6,'2ªCIA.4ºBBM'!F6,,'1ªCIA.5ºBBM'!F6,'2ªCIA.5ºBBM'!F6,'1ªCIA.6ºBBM'!F6,'2ªCIA.6ºBBM'!F6,'PA.6ºBBM'!F6,'1ªCIA_IND'!F6,'2ªCIA_IND'!F6,'3ªCIA_IND'!F6,ASCOM_CG!F24)</f>
        <v>1</v>
      </c>
      <c r="G6" s="18">
        <f>SUM('1ªCIA.1ºBBM'!G6,'2ªCIA.1ºBBM'!G6,'1ªCIA.2ºBBM'!G6,'2ªCIA.2ºBBM'!G6,'PA.2ºBBM'!G6,'1ªCIA.3ºBBM'!G6,'2ªCIA.3ºBBM'!G6,,'1ªCIA.4ºBBM'!G6,'2ªCIA.4ºBBM'!G6,,'1ªCIA.5ºBBM'!G6,'2ªCIA.5ºBBM'!G6,'1ªCIA.6ºBBM'!G6,'2ªCIA.6ºBBM'!G6,'PA.6ºBBM'!G6,'1ªCIA_IND'!G6,'2ªCIA_IND'!G6,'3ªCIA_IND'!G6,ASCOM_CG!G24)</f>
        <v>0</v>
      </c>
      <c r="H6" s="17">
        <f>SUM('1ªCIA.1ºBBM'!H6,'2ªCIA.1ºBBM'!H6,'1ªCIA.2ºBBM'!H6,'2ªCIA.2ºBBM'!H6,'PA.2ºBBM'!H6,'1ªCIA.3ºBBM'!H6,'2ªCIA.3ºBBM'!H6,,'1ªCIA.4ºBBM'!H6,'2ªCIA.4ºBBM'!H6,,'1ªCIA.5ºBBM'!H6,'2ªCIA.5ºBBM'!H6,'1ªCIA.6ºBBM'!H6,'2ªCIA.6ºBBM'!H6,'PA.6ºBBM'!H6,'1ªCIA_IND'!H6,'2ªCIA_IND'!H6,'3ªCIA_IND'!H6,ASCOM_CG!H24)</f>
        <v>1</v>
      </c>
      <c r="I6" s="18">
        <f>SUM('1ªCIA.1ºBBM'!I6,'2ªCIA.1ºBBM'!I6,'1ªCIA.2ºBBM'!I6,'2ªCIA.2ºBBM'!I6,'PA.2ºBBM'!I6,'1ªCIA.3ºBBM'!I6,'2ªCIA.3ºBBM'!I6,,'1ªCIA.4ºBBM'!I6,'2ªCIA.4ºBBM'!I6,,'1ªCIA.5ºBBM'!I6,'2ªCIA.5ºBBM'!I6,'1ªCIA.6ºBBM'!I6,'2ªCIA.6ºBBM'!I6,'PA.6ºBBM'!I6,'1ªCIA_IND'!I6,'2ªCIA_IND'!I6,'3ªCIA_IND'!I6,ASCOM_CG!I24)</f>
        <v>10</v>
      </c>
      <c r="J6" s="17">
        <f>SUM('1ªCIA.1ºBBM'!J6,'2ªCIA.1ºBBM'!J6,'1ªCIA.2ºBBM'!J6,'2ªCIA.2ºBBM'!J6,'PA.2ºBBM'!J6,'1ªCIA.3ºBBM'!J6,'2ªCIA.3ºBBM'!J6,,'1ªCIA.4ºBBM'!J6,'2ªCIA.4ºBBM'!J6,,'1ªCIA.5ºBBM'!J6,'2ªCIA.5ºBBM'!J6,'1ªCIA.6ºBBM'!J6,'2ªCIA.6ºBBM'!J6,'PA.6ºBBM'!J6,'1ªCIA_IND'!J6,'2ªCIA_IND'!J6,'3ªCIA_IND'!J6,ASCOM_CG!J24)</f>
        <v>0</v>
      </c>
      <c r="K6" s="18">
        <f>SUM('1ªCIA.1ºBBM'!K6,'2ªCIA.1ºBBM'!K6,'1ªCIA.2ºBBM'!K6,'2ªCIA.2ºBBM'!K6,'PA.2ºBBM'!K6,'1ªCIA.3ºBBM'!K6,'2ªCIA.3ºBBM'!K6,,'1ªCIA.4ºBBM'!K6,'2ªCIA.4ºBBM'!K6,,'1ªCIA.5ºBBM'!K6,'2ªCIA.5ºBBM'!K6,'1ªCIA.6ºBBM'!K6,'2ªCIA.6ºBBM'!K6,'PA.6ºBBM'!K6,'1ªCIA_IND'!K6,'2ªCIA_IND'!K6,'3ªCIA_IND'!K6,ASCOM_CG!K24)</f>
        <v>0</v>
      </c>
      <c r="L6" s="17">
        <f>SUM('1ªCIA.1ºBBM'!L6,'2ªCIA.1ºBBM'!L6,'1ªCIA.2ºBBM'!L6,'2ªCIA.2ºBBM'!L6,'PA.2ºBBM'!L6,'1ªCIA.3ºBBM'!L6,'2ªCIA.3ºBBM'!L6,,'1ªCIA.4ºBBM'!L6,'2ªCIA.4ºBBM'!L6,,'1ªCIA.5ºBBM'!L6,'2ªCIA.5ºBBM'!L6,'1ªCIA.6ºBBM'!L6,'2ªCIA.6ºBBM'!L6,'PA.6ºBBM'!L6,'1ªCIA_IND'!L6,'2ªCIA_IND'!L6,'3ªCIA_IND'!L6,ASCOM_CG!L24)</f>
        <v>0</v>
      </c>
      <c r="M6" s="18">
        <f>SUM('1ªCIA.1ºBBM'!M6,'2ªCIA.1ºBBM'!M6,'1ªCIA.2ºBBM'!M6,'2ªCIA.2ºBBM'!M6,'PA.2ºBBM'!M6,'1ªCIA.3ºBBM'!M6,'2ªCIA.3ºBBM'!M6,,'1ªCIA.4ºBBM'!M6,'2ªCIA.4ºBBM'!M6,,'1ªCIA.5ºBBM'!M6,'2ªCIA.5ºBBM'!M6,'1ªCIA.6ºBBM'!M6,'2ªCIA.6ºBBM'!M6,'PA.6ºBBM'!M6,'1ªCIA_IND'!M6,'2ªCIA_IND'!M6,'3ªCIA_IND'!M6,ASCOM_CG!M24)</f>
        <v>0</v>
      </c>
      <c r="N6" s="17">
        <f>SUM('1ªCIA.1ºBBM'!N6,'2ªCIA.1ºBBM'!N6,'1ªCIA.2ºBBM'!N6,'2ªCIA.2ºBBM'!N6,'PA.2ºBBM'!N6,'1ªCIA.3ºBBM'!N6,'2ªCIA.3ºBBM'!N6,,'1ªCIA.4ºBBM'!N6,'2ªCIA.4ºBBM'!N6,,'1ªCIA.5ºBBM'!N6,'2ªCIA.5ºBBM'!N6,'1ªCIA.6ºBBM'!N6,'2ªCIA.6ºBBM'!N6,'PA.6ºBBM'!N6,'1ªCIA_IND'!N6,'2ªCIA_IND'!N6,'3ªCIA_IND'!N6,ASCOM_CG!N24)</f>
        <v>0</v>
      </c>
      <c r="O6" s="18">
        <f>SUM('1ªCIA.1ºBBM'!O6,'2ªCIA.1ºBBM'!O6,'1ªCIA.2ºBBM'!O6,'2ªCIA.2ºBBM'!O6,'PA.2ºBBM'!O6,'1ªCIA.3ºBBM'!O6,'2ªCIA.3ºBBM'!O6,,'1ªCIA.4ºBBM'!O6,'2ªCIA.4ºBBM'!O6,,'1ªCIA.5ºBBM'!O6,'2ªCIA.5ºBBM'!O6,'1ªCIA.6ºBBM'!O6,'2ªCIA.6ºBBM'!O6,'PA.6ºBBM'!O6,'1ªCIA_IND'!O6,'2ªCIA_IND'!O6,'3ªCIA_IND'!O6,ASCOM_CG!O24)</f>
        <v>0</v>
      </c>
      <c r="P6" s="17">
        <f>SUM('1ªCIA.1ºBBM'!P6,'2ªCIA.1ºBBM'!P6,'1ªCIA.2ºBBM'!P6,'2ªCIA.2ºBBM'!P6,'PA.2ºBBM'!P6,'1ªCIA.3ºBBM'!P6,'2ªCIA.3ºBBM'!P6,,'1ªCIA.4ºBBM'!P6,'2ªCIA.4ºBBM'!P6,,'1ªCIA.5ºBBM'!P6,'2ªCIA.5ºBBM'!P6,'1ªCIA.6ºBBM'!P6,'2ªCIA.6ºBBM'!P6,'PA.6ºBBM'!P6,'1ªCIA_IND'!P6,'2ªCIA_IND'!P6,'3ªCIA_IND'!P6,ASCOM_CG!P24)</f>
        <v>0</v>
      </c>
      <c r="Q6" s="18">
        <f>SUM('1ªCIA.1ºBBM'!Q6,'2ªCIA.1ºBBM'!Q6,'1ªCIA.2ºBBM'!Q6,'2ªCIA.2ºBBM'!Q6,'PA.2ºBBM'!Q6,'1ªCIA.3ºBBM'!Q6,'2ªCIA.3ºBBM'!Q6,,'1ªCIA.4ºBBM'!Q6,'2ªCIA.4ºBBM'!Q6,,'1ªCIA.5ºBBM'!Q6,'2ªCIA.5ºBBM'!Q6,'1ªCIA.6ºBBM'!Q6,'2ªCIA.6ºBBM'!Q6,'PA.6ºBBM'!Q6,'1ªCIA_IND'!Q6,'2ªCIA_IND'!Q6,'3ªCIA_IND'!Q6,ASCOM_CG!Q24)</f>
        <v>0</v>
      </c>
      <c r="R6" s="17">
        <f>SUM('1ªCIA.1ºBBM'!R6,'2ªCIA.1ºBBM'!R6,'1ªCIA.2ºBBM'!R6,'2ªCIA.2ºBBM'!R6,'PA.2ºBBM'!R6,'1ªCIA.3ºBBM'!R6,'2ªCIA.3ºBBM'!R6,,'1ªCIA.4ºBBM'!R6,'2ªCIA.4ºBBM'!R6,,'1ªCIA.5ºBBM'!R6,'2ªCIA.5ºBBM'!R6,'1ªCIA.6ºBBM'!R6,'2ªCIA.6ºBBM'!R6,'PA.6ºBBM'!R6,'1ªCIA_IND'!R6,'2ªCIA_IND'!R6,'3ªCIA_IND'!R6,ASCOM_CG!R24)</f>
        <v>0</v>
      </c>
      <c r="S6" s="18">
        <f>SUM('1ªCIA.1ºBBM'!S6,'2ªCIA.1ºBBM'!S6,'1ªCIA.2ºBBM'!S6,'2ªCIA.2ºBBM'!S6,'PA.2ºBBM'!S6,'1ªCIA.3ºBBM'!S6,'2ªCIA.3ºBBM'!S6,,'1ªCIA.4ºBBM'!S6,'2ªCIA.4ºBBM'!S6,,'1ªCIA.5ºBBM'!S6,'2ªCIA.5ºBBM'!S6,'1ªCIA.6ºBBM'!S6,'2ªCIA.6ºBBM'!S6,'PA.6ºBBM'!S6,'1ªCIA_IND'!S6,'2ªCIA_IND'!S6,'3ªCIA_IND'!S6,ASCOM_CG!S24)</f>
        <v>0</v>
      </c>
      <c r="T6" s="17">
        <f>SUM('1ªCIA.1ºBBM'!T6,'2ªCIA.1ºBBM'!T6,'1ªCIA.2ºBBM'!T6,'2ªCIA.2ºBBM'!T6,'PA.2ºBBM'!T6,'1ªCIA.3ºBBM'!T6,'2ªCIA.3ºBBM'!T6,,'1ªCIA.4ºBBM'!T6,'2ªCIA.4ºBBM'!T6,,'1ªCIA.5ºBBM'!T6,'2ªCIA.5ºBBM'!T6,'1ªCIA.6ºBBM'!T6,'2ªCIA.6ºBBM'!T6,'PA.6ºBBM'!T6,'1ªCIA_IND'!T6,'2ªCIA_IND'!T6,'3ªCIA_IND'!T6,ASCOM_CG!T24)</f>
        <v>0</v>
      </c>
      <c r="U6" s="18">
        <f>SUM('1ªCIA.1ºBBM'!U6,'2ªCIA.1ºBBM'!U6,'1ªCIA.2ºBBM'!U6,'2ªCIA.2ºBBM'!U6,'PA.2ºBBM'!U6,'1ªCIA.3ºBBM'!U6,'2ªCIA.3ºBBM'!U6,,'1ªCIA.4ºBBM'!U6,'2ªCIA.4ºBBM'!U6,,'1ªCIA.5ºBBM'!U6,'2ªCIA.5ºBBM'!U6,'1ªCIA.6ºBBM'!U6,'2ªCIA.6ºBBM'!U6,'PA.6ºBBM'!U6,'1ªCIA_IND'!U6,'2ªCIA_IND'!U6,'3ªCIA_IND'!U6,ASCOM_CG!U24)</f>
        <v>0</v>
      </c>
      <c r="V6" s="17">
        <f>SUM('1ªCIA.1ºBBM'!V6,'2ªCIA.1ºBBM'!V6,'1ªCIA.2ºBBM'!V6,'2ªCIA.2ºBBM'!V6,'PA.2ºBBM'!V6,'1ªCIA.3ºBBM'!V6,'2ªCIA.3ºBBM'!V6,,'1ªCIA.4ºBBM'!V6,'2ªCIA.4ºBBM'!V6,,'1ªCIA.5ºBBM'!V6,'2ªCIA.5ºBBM'!V6,'1ªCIA.6ºBBM'!V6,'2ªCIA.6ºBBM'!V6,'PA.6ºBBM'!V6,'1ªCIA_IND'!V6,'2ªCIA_IND'!V6,'3ªCIA_IND'!V6,ASCOM_CG!V24)</f>
        <v>0</v>
      </c>
      <c r="W6" s="18">
        <f>SUM('1ªCIA.1ºBBM'!W6,'2ªCIA.1ºBBM'!W6,'1ªCIA.2ºBBM'!W6,'2ªCIA.2ºBBM'!W6,'PA.2ºBBM'!W6,'1ªCIA.3ºBBM'!W6,'2ªCIA.3ºBBM'!W6,,'1ªCIA.4ºBBM'!W6,'2ªCIA.4ºBBM'!W6,,'1ªCIA.5ºBBM'!W6,'2ªCIA.5ºBBM'!W6,'1ªCIA.6ºBBM'!W6,'2ªCIA.6ºBBM'!W6,'PA.6ºBBM'!W6,'1ªCIA_IND'!W6,'2ªCIA_IND'!W6,'3ªCIA_IND'!W6,ASCOM_CG!W24)</f>
        <v>0</v>
      </c>
      <c r="X6" s="17">
        <f>SUM('1ªCIA.1ºBBM'!X6,'2ªCIA.1ºBBM'!X6,'1ªCIA.2ºBBM'!X6,'2ªCIA.2ºBBM'!X6,'PA.2ºBBM'!X6,'1ªCIA.3ºBBM'!X6,'2ªCIA.3ºBBM'!X6,,'1ªCIA.4ºBBM'!X6,'2ªCIA.4ºBBM'!X6,,'1ªCIA.5ºBBM'!X6,'2ªCIA.5ºBBM'!X6,'1ªCIA.6ºBBM'!X6,'2ªCIA.6ºBBM'!X6,'PA.6ºBBM'!X6,'1ªCIA_IND'!X6,'2ªCIA_IND'!X6,'3ªCIA_IND'!X6,ASCOM_CG!X24)</f>
        <v>0</v>
      </c>
      <c r="Y6" s="18">
        <f>SUM('1ªCIA.1ºBBM'!Y6,'2ªCIA.1ºBBM'!Y6,'1ªCIA.2ºBBM'!Y6,'2ªCIA.2ºBBM'!Y6,'PA.2ºBBM'!Y6,'1ªCIA.3ºBBM'!Y6,'2ªCIA.3ºBBM'!Y6,,'1ªCIA.4ºBBM'!Y6,'2ªCIA.4ºBBM'!Y6,,'1ªCIA.5ºBBM'!Y6,'2ªCIA.5ºBBM'!Y6,'1ªCIA.6ºBBM'!Y6,'2ªCIA.6ºBBM'!Y6,'PA.6ºBBM'!Y6,'1ªCIA_IND'!Y6,'2ªCIA_IND'!Y6,'3ªCIA_IND'!Y6,ASCOM_CG!Y24)</f>
        <v>0</v>
      </c>
      <c r="Z6" s="17">
        <f>SUM('1ªCIA.1ºBBM'!Z6,'2ªCIA.1ºBBM'!Z6,'1ªCIA.2ºBBM'!Z6,'2ªCIA.2ºBBM'!Z6,'PA.2ºBBM'!Z6,'1ªCIA.3ºBBM'!Z6,'2ªCIA.3ºBBM'!Z6,,'1ªCIA.4ºBBM'!Z6,'2ªCIA.4ºBBM'!Z6,,'1ªCIA.5ºBBM'!Z6,'2ªCIA.5ºBBM'!Z6,'1ªCIA.6ºBBM'!Z6,'2ªCIA.6ºBBM'!Z6,'PA.6ºBBM'!Z6,'1ªCIA_IND'!Z6,'2ªCIA_IND'!Z6,'3ªCIA_IND'!Z6,ASCOM_CG!Z24)</f>
        <v>0</v>
      </c>
      <c r="AA6" s="18">
        <f>SUM('1ªCIA.1ºBBM'!AA6,'2ªCIA.1ºBBM'!AA6,'1ªCIA.2ºBBM'!AA6,'2ªCIA.2ºBBM'!AA6,'PA.2ºBBM'!AA6,'1ªCIA.3ºBBM'!AA6,'2ªCIA.3ºBBM'!AA6,,'1ªCIA.4ºBBM'!AA6,'2ªCIA.4ºBBM'!AA6,,'1ªCIA.5ºBBM'!AA6,'2ªCIA.5ºBBM'!AA6,'1ªCIA.6ºBBM'!AA6,'2ªCIA.6ºBBM'!AA6,'PA.6ºBBM'!AA6,'1ªCIA_IND'!AA6,'2ªCIA_IND'!AA6,'3ªCIA_IND'!AA6,ASCOM_CG!AA24)</f>
        <v>0</v>
      </c>
      <c r="AB6" s="17">
        <f>SUM('1ªCIA.1ºBBM'!AB6,'2ªCIA.1ºBBM'!AB6,'1ªCIA.2ºBBM'!AB6,'2ªCIA.2ºBBM'!AB6,'PA.2ºBBM'!AB6,'1ªCIA.3ºBBM'!AB6,'2ªCIA.3ºBBM'!AB6,,'1ªCIA.4ºBBM'!AB6,'2ªCIA.4ºBBM'!AB6,,'1ªCIA.5ºBBM'!AB6,'2ªCIA.5ºBBM'!AB6,'1ªCIA.6ºBBM'!AB6,'2ªCIA.6ºBBM'!AB6,'PA.6ºBBM'!AB6,'1ªCIA_IND'!AB6,'2ªCIA_IND'!AB6,'3ªCIA_IND'!AB6,ASCOM_CG!AB24)</f>
        <v>0</v>
      </c>
      <c r="AC6" s="19">
        <f t="shared" si="1"/>
        <v>97</v>
      </c>
      <c r="AD6" s="13"/>
      <c r="AE6" s="23"/>
    </row>
    <row r="7" ht="22.5" customHeight="1">
      <c r="A7" s="20" t="s">
        <v>10</v>
      </c>
      <c r="B7" s="17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25)</f>
        <v>0</v>
      </c>
      <c r="C7" s="18">
        <f>SUM('1ªCIA.1ºBBM'!C7,'2ªCIA.1ºBBM'!C7,'1ªCIA.2ºBBM'!C7,'2ªCIA.2ºBBM'!C7,'PA.2ºBBM'!C7,'1ªCIA.3ºBBM'!C7,'2ªCIA.3ºBBM'!C7,,'1ªCIA.4ºBBM'!C7,'2ªCIA.4ºBBM'!C7,,'1ªCIA.5ºBBM'!C7,'2ªCIA.5ºBBM'!C7,'1ªCIA.6ºBBM'!C7,'2ªCIA.6ºBBM'!C7,'PA.6ºBBM'!C7,'1ªCIA_IND'!C7,'2ªCIA_IND'!C7,'3ªCIA_IND'!C7,ASCOM_CG!C25)</f>
        <v>0</v>
      </c>
      <c r="D7" s="17">
        <f>SUM('1ªCIA.1ºBBM'!D7,'2ªCIA.1ºBBM'!D7,'1ªCIA.2ºBBM'!D7,'2ªCIA.2ºBBM'!D7,'PA.2ºBBM'!D7,'1ªCIA.3ºBBM'!D7,'2ªCIA.3ºBBM'!D7,,'1ªCIA.4ºBBM'!D7,'2ªCIA.4ºBBM'!D7,,'1ªCIA.5ºBBM'!D7,'2ªCIA.5ºBBM'!D7,'1ªCIA.6ºBBM'!D7,'2ªCIA.6ºBBM'!D7,'PA.6ºBBM'!D7,'1ªCIA_IND'!D7,'2ªCIA_IND'!D7,'3ªCIA_IND'!D7,ASCOM_CG!D25)</f>
        <v>1</v>
      </c>
      <c r="E7" s="18">
        <f>SUM('1ªCIA.1ºBBM'!E7,'2ªCIA.1ºBBM'!E7,'1ªCIA.2ºBBM'!E7,'2ªCIA.2ºBBM'!E7,'PA.2ºBBM'!E7,'1ªCIA.3ºBBM'!E7,'2ªCIA.3ºBBM'!E7,,'1ªCIA.4ºBBM'!E7,'2ªCIA.4ºBBM'!E7,,'1ªCIA.5ºBBM'!E7,'2ªCIA.5ºBBM'!E7,'1ªCIA.6ºBBM'!E7,'2ªCIA.6ºBBM'!E7,'PA.6ºBBM'!E7,'1ªCIA_IND'!E7,'2ªCIA_IND'!E7,'3ªCIA_IND'!E7,ASCOM_CG!E25)</f>
        <v>0</v>
      </c>
      <c r="F7" s="17">
        <f>SUM('1ªCIA.1ºBBM'!F7,'2ªCIA.1ºBBM'!F7,'1ªCIA.2ºBBM'!F7,'2ªCIA.2ºBBM'!F7,'PA.2ºBBM'!F7,'1ªCIA.3ºBBM'!F7,'2ªCIA.3ºBBM'!F7,,'1ªCIA.4ºBBM'!F7,'2ªCIA.4ºBBM'!F7,,'1ªCIA.5ºBBM'!F7,'2ªCIA.5ºBBM'!F7,'1ªCIA.6ºBBM'!F7,'2ªCIA.6ºBBM'!F7,'PA.6ºBBM'!F7,'1ªCIA_IND'!F7,'2ªCIA_IND'!F7,'3ªCIA_IND'!F7,ASCOM_CG!F25)</f>
        <v>1</v>
      </c>
      <c r="G7" s="18">
        <f>SUM('1ªCIA.1ºBBM'!G7,'2ªCIA.1ºBBM'!G7,'1ªCIA.2ºBBM'!G7,'2ªCIA.2ºBBM'!G7,'PA.2ºBBM'!G7,'1ªCIA.3ºBBM'!G7,'2ªCIA.3ºBBM'!G7,,'1ªCIA.4ºBBM'!G7,'2ªCIA.4ºBBM'!G7,,'1ªCIA.5ºBBM'!G7,'2ªCIA.5ºBBM'!G7,'1ªCIA.6ºBBM'!G7,'2ªCIA.6ºBBM'!G7,'PA.6ºBBM'!G7,'1ªCIA_IND'!G7,'2ªCIA_IND'!G7,'3ªCIA_IND'!G7,ASCOM_CG!G25)</f>
        <v>2</v>
      </c>
      <c r="H7" s="17">
        <f>SUM('1ªCIA.1ºBBM'!H7,'2ªCIA.1ºBBM'!H7,'1ªCIA.2ºBBM'!H7,'2ªCIA.2ºBBM'!H7,'PA.2ºBBM'!H7,'1ªCIA.3ºBBM'!H7,'2ªCIA.3ºBBM'!H7,,'1ªCIA.4ºBBM'!H7,'2ªCIA.4ºBBM'!H7,,'1ªCIA.5ºBBM'!H7,'2ªCIA.5ºBBM'!H7,'1ªCIA.6ºBBM'!H7,'2ªCIA.6ºBBM'!H7,'PA.6ºBBM'!H7,'1ªCIA_IND'!H7,'2ªCIA_IND'!H7,'3ªCIA_IND'!H7,ASCOM_CG!H25)</f>
        <v>0</v>
      </c>
      <c r="I7" s="18">
        <f>SUM('1ªCIA.1ºBBM'!I7,'2ªCIA.1ºBBM'!I7,'1ªCIA.2ºBBM'!I7,'2ªCIA.2ºBBM'!I7,'PA.2ºBBM'!I7,'1ªCIA.3ºBBM'!I7,'2ªCIA.3ºBBM'!I7,,'1ªCIA.4ºBBM'!I7,'2ªCIA.4ºBBM'!I7,,'1ªCIA.5ºBBM'!I7,'2ªCIA.5ºBBM'!I7,'1ªCIA.6ºBBM'!I7,'2ªCIA.6ºBBM'!I7,'PA.6ºBBM'!I7,'1ªCIA_IND'!I7,'2ªCIA_IND'!I7,'3ªCIA_IND'!I7,ASCOM_CG!I25)</f>
        <v>0</v>
      </c>
      <c r="J7" s="17">
        <f>SUM('1ªCIA.1ºBBM'!J7,'2ªCIA.1ºBBM'!J7,'1ªCIA.2ºBBM'!J7,'2ªCIA.2ºBBM'!J7,'PA.2ºBBM'!J7,'1ªCIA.3ºBBM'!J7,'2ªCIA.3ºBBM'!J7,,'1ªCIA.4ºBBM'!J7,'2ªCIA.4ºBBM'!J7,,'1ªCIA.5ºBBM'!J7,'2ªCIA.5ºBBM'!J7,'1ªCIA.6ºBBM'!J7,'2ªCIA.6ºBBM'!J7,'PA.6ºBBM'!J7,'1ªCIA_IND'!J7,'2ªCIA_IND'!J7,'3ªCIA_IND'!J7,ASCOM_CG!J25)</f>
        <v>0</v>
      </c>
      <c r="K7" s="18">
        <f>SUM('1ªCIA.1ºBBM'!K7,'2ªCIA.1ºBBM'!K7,'1ªCIA.2ºBBM'!K7,'2ªCIA.2ºBBM'!K7,'PA.2ºBBM'!K7,'1ªCIA.3ºBBM'!K7,'2ªCIA.3ºBBM'!K7,,'1ªCIA.4ºBBM'!K7,'2ªCIA.4ºBBM'!K7,,'1ªCIA.5ºBBM'!K7,'2ªCIA.5ºBBM'!K7,'1ªCIA.6ºBBM'!K7,'2ªCIA.6ºBBM'!K7,'PA.6ºBBM'!K7,'1ªCIA_IND'!K7,'2ªCIA_IND'!K7,'3ªCIA_IND'!K7,ASCOM_CG!K25)</f>
        <v>0</v>
      </c>
      <c r="L7" s="17">
        <f>SUM('1ªCIA.1ºBBM'!L7,'2ªCIA.1ºBBM'!L7,'1ªCIA.2ºBBM'!L7,'2ªCIA.2ºBBM'!L7,'PA.2ºBBM'!L7,'1ªCIA.3ºBBM'!L7,'2ªCIA.3ºBBM'!L7,,'1ªCIA.4ºBBM'!L7,'2ªCIA.4ºBBM'!L7,,'1ªCIA.5ºBBM'!L7,'2ªCIA.5ºBBM'!L7,'1ªCIA.6ºBBM'!L7,'2ªCIA.6ºBBM'!L7,'PA.6ºBBM'!L7,'1ªCIA_IND'!L7,'2ªCIA_IND'!L7,'3ªCIA_IND'!L7,ASCOM_CG!L25)</f>
        <v>0</v>
      </c>
      <c r="M7" s="18">
        <f>SUM('1ªCIA.1ºBBM'!M7,'2ªCIA.1ºBBM'!M7,'1ªCIA.2ºBBM'!M7,'2ªCIA.2ºBBM'!M7,'PA.2ºBBM'!M7,'1ªCIA.3ºBBM'!M7,'2ªCIA.3ºBBM'!M7,,'1ªCIA.4ºBBM'!M7,'2ªCIA.4ºBBM'!M7,,'1ªCIA.5ºBBM'!M7,'2ªCIA.5ºBBM'!M7,'1ªCIA.6ºBBM'!M7,'2ªCIA.6ºBBM'!M7,'PA.6ºBBM'!M7,'1ªCIA_IND'!M7,'2ªCIA_IND'!M7,'3ªCIA_IND'!M7,ASCOM_CG!M25)</f>
        <v>4</v>
      </c>
      <c r="N7" s="17">
        <f>SUM('1ªCIA.1ºBBM'!N7,'2ªCIA.1ºBBM'!N7,'1ªCIA.2ºBBM'!N7,'2ªCIA.2ºBBM'!N7,'PA.2ºBBM'!N7,'1ªCIA.3ºBBM'!N7,'2ªCIA.3ºBBM'!N7,,'1ªCIA.4ºBBM'!N7,'2ªCIA.4ºBBM'!N7,,'1ªCIA.5ºBBM'!N7,'2ªCIA.5ºBBM'!N7,'1ªCIA.6ºBBM'!N7,'2ªCIA.6ºBBM'!N7,'PA.6ºBBM'!N7,'1ªCIA_IND'!N7,'2ªCIA_IND'!N7,'3ªCIA_IND'!N7,ASCOM_CG!N25)</f>
        <v>0</v>
      </c>
      <c r="O7" s="18">
        <f>SUM('1ªCIA.1ºBBM'!O7,'2ªCIA.1ºBBM'!O7,'1ªCIA.2ºBBM'!O7,'2ªCIA.2ºBBM'!O7,'PA.2ºBBM'!O7,'1ªCIA.3ºBBM'!O7,'2ªCIA.3ºBBM'!O7,,'1ªCIA.4ºBBM'!O7,'2ªCIA.4ºBBM'!O7,,'1ªCIA.5ºBBM'!O7,'2ªCIA.5ºBBM'!O7,'1ªCIA.6ºBBM'!O7,'2ªCIA.6ºBBM'!O7,'PA.6ºBBM'!O7,'1ªCIA_IND'!O7,'2ªCIA_IND'!O7,'3ªCIA_IND'!O7,ASCOM_CG!O25)</f>
        <v>0</v>
      </c>
      <c r="P7" s="17">
        <f>SUM('1ªCIA.1ºBBM'!P7,'2ªCIA.1ºBBM'!P7,'1ªCIA.2ºBBM'!P7,'2ªCIA.2ºBBM'!P7,'PA.2ºBBM'!P7,'1ªCIA.3ºBBM'!P7,'2ªCIA.3ºBBM'!P7,,'1ªCIA.4ºBBM'!P7,'2ªCIA.4ºBBM'!P7,,'1ªCIA.5ºBBM'!P7,'2ªCIA.5ºBBM'!P7,'1ªCIA.6ºBBM'!P7,'2ªCIA.6ºBBM'!P7,'PA.6ºBBM'!P7,'1ªCIA_IND'!P7,'2ªCIA_IND'!P7,'3ªCIA_IND'!P7,ASCOM_CG!P25)</f>
        <v>0</v>
      </c>
      <c r="Q7" s="18">
        <f>SUM('1ªCIA.1ºBBM'!Q7,'2ªCIA.1ºBBM'!Q7,'1ªCIA.2ºBBM'!Q7,'2ªCIA.2ºBBM'!Q7,'PA.2ºBBM'!Q7,'1ªCIA.3ºBBM'!Q7,'2ªCIA.3ºBBM'!Q7,,'1ªCIA.4ºBBM'!Q7,'2ªCIA.4ºBBM'!Q7,,'1ªCIA.5ºBBM'!Q7,'2ªCIA.5ºBBM'!Q7,'1ªCIA.6ºBBM'!Q7,'2ªCIA.6ºBBM'!Q7,'PA.6ºBBM'!Q7,'1ªCIA_IND'!Q7,'2ªCIA_IND'!Q7,'3ªCIA_IND'!Q7,ASCOM_CG!Q25)</f>
        <v>0</v>
      </c>
      <c r="R7" s="17">
        <f>SUM('1ªCIA.1ºBBM'!R7,'2ªCIA.1ºBBM'!R7,'1ªCIA.2ºBBM'!R7,'2ªCIA.2ºBBM'!R7,'PA.2ºBBM'!R7,'1ªCIA.3ºBBM'!R7,'2ªCIA.3ºBBM'!R7,,'1ªCIA.4ºBBM'!R7,'2ªCIA.4ºBBM'!R7,,'1ªCIA.5ºBBM'!R7,'2ªCIA.5ºBBM'!R7,'1ªCIA.6ºBBM'!R7,'2ªCIA.6ºBBM'!R7,'PA.6ºBBM'!R7,'1ªCIA_IND'!R7,'2ªCIA_IND'!R7,'3ªCIA_IND'!R7,ASCOM_CG!R25)</f>
        <v>8</v>
      </c>
      <c r="S7" s="18">
        <f>SUM('1ªCIA.1ºBBM'!S7,'2ªCIA.1ºBBM'!S7,'1ªCIA.2ºBBM'!S7,'2ªCIA.2ºBBM'!S7,'PA.2ºBBM'!S7,'1ªCIA.3ºBBM'!S7,'2ªCIA.3ºBBM'!S7,,'1ªCIA.4ºBBM'!S7,'2ªCIA.4ºBBM'!S7,,'1ªCIA.5ºBBM'!S7,'2ªCIA.5ºBBM'!S7,'1ªCIA.6ºBBM'!S7,'2ªCIA.6ºBBM'!S7,'PA.6ºBBM'!S7,'1ªCIA_IND'!S7,'2ªCIA_IND'!S7,'3ªCIA_IND'!S7,ASCOM_CG!S25)</f>
        <v>0</v>
      </c>
      <c r="T7" s="17">
        <f>SUM('1ªCIA.1ºBBM'!T7,'2ªCIA.1ºBBM'!T7,'1ªCIA.2ºBBM'!T7,'2ªCIA.2ºBBM'!T7,'PA.2ºBBM'!T7,'1ªCIA.3ºBBM'!T7,'2ªCIA.3ºBBM'!T7,,'1ªCIA.4ºBBM'!T7,'2ªCIA.4ºBBM'!T7,,'1ªCIA.5ºBBM'!T7,'2ªCIA.5ºBBM'!T7,'1ªCIA.6ºBBM'!T7,'2ªCIA.6ºBBM'!T7,'PA.6ºBBM'!T7,'1ªCIA_IND'!T7,'2ªCIA_IND'!T7,'3ªCIA_IND'!T7,ASCOM_CG!T25)</f>
        <v>0</v>
      </c>
      <c r="U7" s="18">
        <f>SUM('1ªCIA.1ºBBM'!U7,'2ªCIA.1ºBBM'!U7,'1ªCIA.2ºBBM'!U7,'2ªCIA.2ºBBM'!U7,'PA.2ºBBM'!U7,'1ªCIA.3ºBBM'!U7,'2ªCIA.3ºBBM'!U7,,'1ªCIA.4ºBBM'!U7,'2ªCIA.4ºBBM'!U7,,'1ªCIA.5ºBBM'!U7,'2ªCIA.5ºBBM'!U7,'1ªCIA.6ºBBM'!U7,'2ªCIA.6ºBBM'!U7,'PA.6ºBBM'!U7,'1ªCIA_IND'!U7,'2ªCIA_IND'!U7,'3ªCIA_IND'!U7,ASCOM_CG!U25)</f>
        <v>0</v>
      </c>
      <c r="V7" s="17">
        <f>SUM('1ªCIA.1ºBBM'!V7,'2ªCIA.1ºBBM'!V7,'1ªCIA.2ºBBM'!V7,'2ªCIA.2ºBBM'!V7,'PA.2ºBBM'!V7,'1ªCIA.3ºBBM'!V7,'2ªCIA.3ºBBM'!V7,,'1ªCIA.4ºBBM'!V7,'2ªCIA.4ºBBM'!V7,,'1ªCIA.5ºBBM'!V7,'2ªCIA.5ºBBM'!V7,'1ªCIA.6ºBBM'!V7,'2ªCIA.6ºBBM'!V7,'PA.6ºBBM'!V7,'1ªCIA_IND'!V7,'2ªCIA_IND'!V7,'3ªCIA_IND'!V7,ASCOM_CG!V25)</f>
        <v>0</v>
      </c>
      <c r="W7" s="18">
        <f>SUM('1ªCIA.1ºBBM'!W7,'2ªCIA.1ºBBM'!W7,'1ªCIA.2ºBBM'!W7,'2ªCIA.2ºBBM'!W7,'PA.2ºBBM'!W7,'1ªCIA.3ºBBM'!W7,'2ªCIA.3ºBBM'!W7,,'1ªCIA.4ºBBM'!W7,'2ªCIA.4ºBBM'!W7,,'1ªCIA.5ºBBM'!W7,'2ªCIA.5ºBBM'!W7,'1ªCIA.6ºBBM'!W7,'2ªCIA.6ºBBM'!W7,'PA.6ºBBM'!W7,'1ªCIA_IND'!W7,'2ªCIA_IND'!W7,'3ªCIA_IND'!W7,ASCOM_CG!W25)</f>
        <v>0</v>
      </c>
      <c r="X7" s="17">
        <f>SUM('1ªCIA.1ºBBM'!X7,'2ªCIA.1ºBBM'!X7,'1ªCIA.2ºBBM'!X7,'2ªCIA.2ºBBM'!X7,'PA.2ºBBM'!X7,'1ªCIA.3ºBBM'!X7,'2ªCIA.3ºBBM'!X7,,'1ªCIA.4ºBBM'!X7,'2ªCIA.4ºBBM'!X7,,'1ªCIA.5ºBBM'!X7,'2ªCIA.5ºBBM'!X7,'1ªCIA.6ºBBM'!X7,'2ªCIA.6ºBBM'!X7,'PA.6ºBBM'!X7,'1ªCIA_IND'!X7,'2ªCIA_IND'!X7,'3ªCIA_IND'!X7,ASCOM_CG!X25)</f>
        <v>0</v>
      </c>
      <c r="Y7" s="18">
        <f>SUM('1ªCIA.1ºBBM'!Y7,'2ªCIA.1ºBBM'!Y7,'1ªCIA.2ºBBM'!Y7,'2ªCIA.2ºBBM'!Y7,'PA.2ºBBM'!Y7,'1ªCIA.3ºBBM'!Y7,'2ªCIA.3ºBBM'!Y7,,'1ªCIA.4ºBBM'!Y7,'2ªCIA.4ºBBM'!Y7,,'1ªCIA.5ºBBM'!Y7,'2ªCIA.5ºBBM'!Y7,'1ªCIA.6ºBBM'!Y7,'2ªCIA.6ºBBM'!Y7,'PA.6ºBBM'!Y7,'1ªCIA_IND'!Y7,'2ªCIA_IND'!Y7,'3ªCIA_IND'!Y7,ASCOM_CG!Y25)</f>
        <v>0</v>
      </c>
      <c r="Z7" s="17">
        <f>SUM('1ªCIA.1ºBBM'!Z7,'2ªCIA.1ºBBM'!Z7,'1ªCIA.2ºBBM'!Z7,'2ªCIA.2ºBBM'!Z7,'PA.2ºBBM'!Z7,'1ªCIA.3ºBBM'!Z7,'2ªCIA.3ºBBM'!Z7,,'1ªCIA.4ºBBM'!Z7,'2ªCIA.4ºBBM'!Z7,,'1ªCIA.5ºBBM'!Z7,'2ªCIA.5ºBBM'!Z7,'1ªCIA.6ºBBM'!Z7,'2ªCIA.6ºBBM'!Z7,'PA.6ºBBM'!Z7,'1ªCIA_IND'!Z7,'2ªCIA_IND'!Z7,'3ªCIA_IND'!Z7,ASCOM_CG!Z25)</f>
        <v>0</v>
      </c>
      <c r="AA7" s="18">
        <f>SUM('1ªCIA.1ºBBM'!AA7,'2ªCIA.1ºBBM'!AA7,'1ªCIA.2ºBBM'!AA7,'2ªCIA.2ºBBM'!AA7,'PA.2ºBBM'!AA7,'1ªCIA.3ºBBM'!AA7,'2ªCIA.3ºBBM'!AA7,,'1ªCIA.4ºBBM'!AA7,'2ªCIA.4ºBBM'!AA7,,'1ªCIA.5ºBBM'!AA7,'2ªCIA.5ºBBM'!AA7,'1ªCIA.6ºBBM'!AA7,'2ªCIA.6ºBBM'!AA7,'PA.6ºBBM'!AA7,'1ªCIA_IND'!AA7,'2ªCIA_IND'!AA7,'3ªCIA_IND'!AA7,ASCOM_CG!AA25)</f>
        <v>0</v>
      </c>
      <c r="AB7" s="17">
        <f>SUM('1ªCIA.1ºBBM'!AB7,'2ªCIA.1ºBBM'!AB7,'1ªCIA.2ºBBM'!AB7,'2ªCIA.2ºBBM'!AB7,'PA.2ºBBM'!AB7,'1ªCIA.3ºBBM'!AB7,'2ªCIA.3ºBBM'!AB7,,'1ªCIA.4ºBBM'!AB7,'2ªCIA.4ºBBM'!AB7,,'1ªCIA.5ºBBM'!AB7,'2ªCIA.5ºBBM'!AB7,'1ªCIA.6ºBBM'!AB7,'2ªCIA.6ºBBM'!AB7,'PA.6ºBBM'!AB7,'1ªCIA_IND'!AB7,'2ªCIA_IND'!AB7,'3ªCIA_IND'!AB7,ASCOM_CG!AB25)</f>
        <v>0</v>
      </c>
      <c r="AC7" s="19">
        <f t="shared" si="1"/>
        <v>16</v>
      </c>
      <c r="AD7" s="13"/>
      <c r="AE7" s="23"/>
    </row>
    <row r="8" ht="22.5" customHeight="1">
      <c r="A8" s="20" t="s">
        <v>11</v>
      </c>
      <c r="B8" s="17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26)</f>
        <v>51</v>
      </c>
      <c r="C8" s="18">
        <f>SUM('1ªCIA.1ºBBM'!C8,'2ªCIA.1ºBBM'!C8,'1ªCIA.2ºBBM'!C8,'2ªCIA.2ºBBM'!C8,'PA.2ºBBM'!C8,'1ªCIA.3ºBBM'!C8,'2ªCIA.3ºBBM'!C8,,'1ªCIA.4ºBBM'!C8,'2ªCIA.4ºBBM'!C8,,'1ªCIA.5ºBBM'!C8,'2ªCIA.5ºBBM'!C8,'1ªCIA.6ºBBM'!C8,'2ªCIA.6ºBBM'!C8,'PA.6ºBBM'!C8,'1ªCIA_IND'!C8,'2ªCIA_IND'!C8,'3ªCIA_IND'!C8,ASCOM_CG!C26)</f>
        <v>2</v>
      </c>
      <c r="D8" s="17">
        <f>SUM('1ªCIA.1ºBBM'!D8,'2ªCIA.1ºBBM'!D8,'1ªCIA.2ºBBM'!D8,'2ªCIA.2ºBBM'!D8,'PA.2ºBBM'!D8,'1ªCIA.3ºBBM'!D8,'2ªCIA.3ºBBM'!D8,,'1ªCIA.4ºBBM'!D8,'2ªCIA.4ºBBM'!D8,,'1ªCIA.5ºBBM'!D8,'2ªCIA.5ºBBM'!D8,'1ªCIA.6ºBBM'!D8,'2ªCIA.6ºBBM'!D8,'PA.6ºBBM'!D8,'1ªCIA_IND'!D8,'2ªCIA_IND'!D8,'3ªCIA_IND'!D8,ASCOM_CG!D26)</f>
        <v>24</v>
      </c>
      <c r="E8" s="18">
        <f>SUM('1ªCIA.1ºBBM'!E8,'2ªCIA.1ºBBM'!E8,'1ªCIA.2ºBBM'!E8,'2ªCIA.2ºBBM'!E8,'PA.2ºBBM'!E8,'1ªCIA.3ºBBM'!E8,'2ªCIA.3ºBBM'!E8,,'1ªCIA.4ºBBM'!E8,'2ªCIA.4ºBBM'!E8,,'1ªCIA.5ºBBM'!E8,'2ªCIA.5ºBBM'!E8,'1ªCIA.6ºBBM'!E8,'2ªCIA.6ºBBM'!E8,'PA.6ºBBM'!E8,'1ªCIA_IND'!E8,'2ªCIA_IND'!E8,'3ªCIA_IND'!E8,ASCOM_CG!E26)</f>
        <v>1</v>
      </c>
      <c r="F8" s="17">
        <f>SUM('1ªCIA.1ºBBM'!F8,'2ªCIA.1ºBBM'!F8,'1ªCIA.2ºBBM'!F8,'2ªCIA.2ºBBM'!F8,'PA.2ºBBM'!F8,'1ªCIA.3ºBBM'!F8,'2ªCIA.3ºBBM'!F8,,'1ªCIA.4ºBBM'!F8,'2ªCIA.4ºBBM'!F8,,'1ªCIA.5ºBBM'!F8,'2ªCIA.5ºBBM'!F8,'1ªCIA.6ºBBM'!F8,'2ªCIA.6ºBBM'!F8,'PA.6ºBBM'!F8,'1ªCIA_IND'!F8,'2ªCIA_IND'!F8,'3ªCIA_IND'!F8,ASCOM_CG!F26)</f>
        <v>1</v>
      </c>
      <c r="G8" s="18">
        <f>SUM('1ªCIA.1ºBBM'!G8,'2ªCIA.1ºBBM'!G8,'1ªCIA.2ºBBM'!G8,'2ªCIA.2ºBBM'!G8,'PA.2ºBBM'!G8,'1ªCIA.3ºBBM'!G8,'2ªCIA.3ºBBM'!G8,,'1ªCIA.4ºBBM'!G8,'2ªCIA.4ºBBM'!G8,,'1ªCIA.5ºBBM'!G8,'2ªCIA.5ºBBM'!G8,'1ªCIA.6ºBBM'!G8,'2ªCIA.6ºBBM'!G8,'PA.6ºBBM'!G8,'1ªCIA_IND'!G8,'2ªCIA_IND'!G8,'3ªCIA_IND'!G8,ASCOM_CG!G26)</f>
        <v>8</v>
      </c>
      <c r="H8" s="17">
        <f>SUM('1ªCIA.1ºBBM'!H8,'2ªCIA.1ºBBM'!H8,'1ªCIA.2ºBBM'!H8,'2ªCIA.2ºBBM'!H8,'PA.2ºBBM'!H8,'1ªCIA.3ºBBM'!H8,'2ªCIA.3ºBBM'!H8,,'1ªCIA.4ºBBM'!H8,'2ªCIA.4ºBBM'!H8,,'1ªCIA.5ºBBM'!H8,'2ªCIA.5ºBBM'!H8,'1ªCIA.6ºBBM'!H8,'2ªCIA.6ºBBM'!H8,'PA.6ºBBM'!H8,'1ªCIA_IND'!H8,'2ªCIA_IND'!H8,'3ªCIA_IND'!H8,ASCOM_CG!H26)</f>
        <v>0</v>
      </c>
      <c r="I8" s="18">
        <f>SUM('1ªCIA.1ºBBM'!I8,'2ªCIA.1ºBBM'!I8,'1ªCIA.2ºBBM'!I8,'2ªCIA.2ºBBM'!I8,'PA.2ºBBM'!I8,'1ªCIA.3ºBBM'!I8,'2ªCIA.3ºBBM'!I8,,'1ªCIA.4ºBBM'!I8,'2ªCIA.4ºBBM'!I8,,'1ªCIA.5ºBBM'!I8,'2ªCIA.5ºBBM'!I8,'1ªCIA.6ºBBM'!I8,'2ªCIA.6ºBBM'!I8,'PA.6ºBBM'!I8,'1ªCIA_IND'!I8,'2ªCIA_IND'!I8,'3ªCIA_IND'!I8,ASCOM_CG!I26)</f>
        <v>4</v>
      </c>
      <c r="J8" s="17">
        <f>SUM('1ªCIA.1ºBBM'!J8,'2ªCIA.1ºBBM'!J8,'1ªCIA.2ºBBM'!J8,'2ªCIA.2ºBBM'!J8,'PA.2ºBBM'!J8,'1ªCIA.3ºBBM'!J8,'2ªCIA.3ºBBM'!J8,,'1ªCIA.4ºBBM'!J8,'2ªCIA.4ºBBM'!J8,,'1ªCIA.5ºBBM'!J8,'2ªCIA.5ºBBM'!J8,'1ªCIA.6ºBBM'!J8,'2ªCIA.6ºBBM'!J8,'PA.6ºBBM'!J8,'1ªCIA_IND'!J8,'2ªCIA_IND'!J8,'3ªCIA_IND'!J8,ASCOM_CG!J26)</f>
        <v>0</v>
      </c>
      <c r="K8" s="18">
        <f>SUM('1ªCIA.1ºBBM'!K8,'2ªCIA.1ºBBM'!K8,'1ªCIA.2ºBBM'!K8,'2ªCIA.2ºBBM'!K8,'PA.2ºBBM'!K8,'1ªCIA.3ºBBM'!K8,'2ªCIA.3ºBBM'!K8,,'1ªCIA.4ºBBM'!K8,'2ªCIA.4ºBBM'!K8,,'1ªCIA.5ºBBM'!K8,'2ªCIA.5ºBBM'!K8,'1ªCIA.6ºBBM'!K8,'2ªCIA.6ºBBM'!K8,'PA.6ºBBM'!K8,'1ªCIA_IND'!K8,'2ªCIA_IND'!K8,'3ªCIA_IND'!K8,ASCOM_CG!K26)</f>
        <v>6</v>
      </c>
      <c r="L8" s="17">
        <f>SUM('1ªCIA.1ºBBM'!L8,'2ªCIA.1ºBBM'!L8,'1ªCIA.2ºBBM'!L8,'2ªCIA.2ºBBM'!L8,'PA.2ºBBM'!L8,'1ªCIA.3ºBBM'!L8,'2ªCIA.3ºBBM'!L8,,'1ªCIA.4ºBBM'!L8,'2ªCIA.4ºBBM'!L8,,'1ªCIA.5ºBBM'!L8,'2ªCIA.5ºBBM'!L8,'1ªCIA.6ºBBM'!L8,'2ªCIA.6ºBBM'!L8,'PA.6ºBBM'!L8,'1ªCIA_IND'!L8,'2ªCIA_IND'!L8,'3ªCIA_IND'!L8,ASCOM_CG!L26)</f>
        <v>0</v>
      </c>
      <c r="M8" s="18">
        <f>SUM('1ªCIA.1ºBBM'!M8,'2ªCIA.1ºBBM'!M8,'1ªCIA.2ºBBM'!M8,'2ªCIA.2ºBBM'!M8,'PA.2ºBBM'!M8,'1ªCIA.3ºBBM'!M8,'2ªCIA.3ºBBM'!M8,,'1ªCIA.4ºBBM'!M8,'2ªCIA.4ºBBM'!M8,,'1ªCIA.5ºBBM'!M8,'2ªCIA.5ºBBM'!M8,'1ªCIA.6ºBBM'!M8,'2ªCIA.6ºBBM'!M8,'PA.6ºBBM'!M8,'1ªCIA_IND'!M8,'2ªCIA_IND'!M8,'3ªCIA_IND'!M8,ASCOM_CG!M26)</f>
        <v>8</v>
      </c>
      <c r="N8" s="17">
        <f>SUM('1ªCIA.1ºBBM'!N8,'2ªCIA.1ºBBM'!N8,'1ªCIA.2ºBBM'!N8,'2ªCIA.2ºBBM'!N8,'PA.2ºBBM'!N8,'1ªCIA.3ºBBM'!N8,'2ªCIA.3ºBBM'!N8,,'1ªCIA.4ºBBM'!N8,'2ªCIA.4ºBBM'!N8,,'1ªCIA.5ºBBM'!N8,'2ªCIA.5ºBBM'!N8,'1ªCIA.6ºBBM'!N8,'2ªCIA.6ºBBM'!N8,'PA.6ºBBM'!N8,'1ªCIA_IND'!N8,'2ªCIA_IND'!N8,'3ªCIA_IND'!N8,ASCOM_CG!N26)</f>
        <v>0</v>
      </c>
      <c r="O8" s="18">
        <f>SUM('1ªCIA.1ºBBM'!O8,'2ªCIA.1ºBBM'!O8,'1ªCIA.2ºBBM'!O8,'2ªCIA.2ºBBM'!O8,'PA.2ºBBM'!O8,'1ªCIA.3ºBBM'!O8,'2ªCIA.3ºBBM'!O8,,'1ªCIA.4ºBBM'!O8,'2ªCIA.4ºBBM'!O8,,'1ªCIA.5ºBBM'!O8,'2ªCIA.5ºBBM'!O8,'1ªCIA.6ºBBM'!O8,'2ªCIA.6ºBBM'!O8,'PA.6ºBBM'!O8,'1ªCIA_IND'!O8,'2ªCIA_IND'!O8,'3ªCIA_IND'!O8,ASCOM_CG!O26)</f>
        <v>2</v>
      </c>
      <c r="P8" s="17">
        <f>SUM('1ªCIA.1ºBBM'!P8,'2ªCIA.1ºBBM'!P8,'1ªCIA.2ºBBM'!P8,'2ªCIA.2ºBBM'!P8,'PA.2ºBBM'!P8,'1ªCIA.3ºBBM'!P8,'2ªCIA.3ºBBM'!P8,,'1ªCIA.4ºBBM'!P8,'2ªCIA.4ºBBM'!P8,,'1ªCIA.5ºBBM'!P8,'2ªCIA.5ºBBM'!P8,'1ªCIA.6ºBBM'!P8,'2ªCIA.6ºBBM'!P8,'PA.6ºBBM'!P8,'1ªCIA_IND'!P8,'2ªCIA_IND'!P8,'3ªCIA_IND'!P8,ASCOM_CG!P26)</f>
        <v>0</v>
      </c>
      <c r="Q8" s="18">
        <f>SUM('1ªCIA.1ºBBM'!Q8,'2ªCIA.1ºBBM'!Q8,'1ªCIA.2ºBBM'!Q8,'2ªCIA.2ºBBM'!Q8,'PA.2ºBBM'!Q8,'1ªCIA.3ºBBM'!Q8,'2ªCIA.3ºBBM'!Q8,,'1ªCIA.4ºBBM'!Q8,'2ªCIA.4ºBBM'!Q8,,'1ªCIA.5ºBBM'!Q8,'2ªCIA.5ºBBM'!Q8,'1ªCIA.6ºBBM'!Q8,'2ªCIA.6ºBBM'!Q8,'PA.6ºBBM'!Q8,'1ªCIA_IND'!Q8,'2ªCIA_IND'!Q8,'3ªCIA_IND'!Q8,ASCOM_CG!Q26)</f>
        <v>0</v>
      </c>
      <c r="R8" s="17">
        <f>SUM('1ªCIA.1ºBBM'!R8,'2ªCIA.1ºBBM'!R8,'1ªCIA.2ºBBM'!R8,'2ªCIA.2ºBBM'!R8,'PA.2ºBBM'!R8,'1ªCIA.3ºBBM'!R8,'2ªCIA.3ºBBM'!R8,,'1ªCIA.4ºBBM'!R8,'2ªCIA.4ºBBM'!R8,,'1ªCIA.5ºBBM'!R8,'2ªCIA.5ºBBM'!R8,'1ªCIA.6ºBBM'!R8,'2ªCIA.6ºBBM'!R8,'PA.6ºBBM'!R8,'1ªCIA_IND'!R8,'2ªCIA_IND'!R8,'3ªCIA_IND'!R8,ASCOM_CG!R26)</f>
        <v>2</v>
      </c>
      <c r="S8" s="18">
        <f>SUM('1ªCIA.1ºBBM'!S8,'2ªCIA.1ºBBM'!S8,'1ªCIA.2ºBBM'!S8,'2ªCIA.2ºBBM'!S8,'PA.2ºBBM'!S8,'1ªCIA.3ºBBM'!S8,'2ªCIA.3ºBBM'!S8,,'1ªCIA.4ºBBM'!S8,'2ªCIA.4ºBBM'!S8,,'1ªCIA.5ºBBM'!S8,'2ªCIA.5ºBBM'!S8,'1ªCIA.6ºBBM'!S8,'2ªCIA.6ºBBM'!S8,'PA.6ºBBM'!S8,'1ªCIA_IND'!S8,'2ªCIA_IND'!S8,'3ªCIA_IND'!S8,ASCOM_CG!S26)</f>
        <v>0</v>
      </c>
      <c r="T8" s="17">
        <f>SUM('1ªCIA.1ºBBM'!T8,'2ªCIA.1ºBBM'!T8,'1ªCIA.2ºBBM'!T8,'2ªCIA.2ºBBM'!T8,'PA.2ºBBM'!T8,'1ªCIA.3ºBBM'!T8,'2ªCIA.3ºBBM'!T8,,'1ªCIA.4ºBBM'!T8,'2ªCIA.4ºBBM'!T8,,'1ªCIA.5ºBBM'!T8,'2ªCIA.5ºBBM'!T8,'1ªCIA.6ºBBM'!T8,'2ªCIA.6ºBBM'!T8,'PA.6ºBBM'!T8,'1ªCIA_IND'!T8,'2ªCIA_IND'!T8,'3ªCIA_IND'!T8,ASCOM_CG!T26)</f>
        <v>1</v>
      </c>
      <c r="U8" s="18">
        <f>SUM('1ªCIA.1ºBBM'!U8,'2ªCIA.1ºBBM'!U8,'1ªCIA.2ºBBM'!U8,'2ªCIA.2ºBBM'!U8,'PA.2ºBBM'!U8,'1ªCIA.3ºBBM'!U8,'2ªCIA.3ºBBM'!U8,,'1ªCIA.4ºBBM'!U8,'2ªCIA.4ºBBM'!U8,,'1ªCIA.5ºBBM'!U8,'2ªCIA.5ºBBM'!U8,'1ªCIA.6ºBBM'!U8,'2ªCIA.6ºBBM'!U8,'PA.6ºBBM'!U8,'1ªCIA_IND'!U8,'2ªCIA_IND'!U8,'3ªCIA_IND'!U8,ASCOM_CG!U26)</f>
        <v>0</v>
      </c>
      <c r="V8" s="17">
        <f>SUM('1ªCIA.1ºBBM'!V8,'2ªCIA.1ºBBM'!V8,'1ªCIA.2ºBBM'!V8,'2ªCIA.2ºBBM'!V8,'PA.2ºBBM'!V8,'1ªCIA.3ºBBM'!V8,'2ªCIA.3ºBBM'!V8,,'1ªCIA.4ºBBM'!V8,'2ªCIA.4ºBBM'!V8,,'1ªCIA.5ºBBM'!V8,'2ªCIA.5ºBBM'!V8,'1ªCIA.6ºBBM'!V8,'2ªCIA.6ºBBM'!V8,'PA.6ºBBM'!V8,'1ªCIA_IND'!V8,'2ªCIA_IND'!V8,'3ªCIA_IND'!V8,ASCOM_CG!V26)</f>
        <v>0</v>
      </c>
      <c r="W8" s="18">
        <f>SUM('1ªCIA.1ºBBM'!W8,'2ªCIA.1ºBBM'!W8,'1ªCIA.2ºBBM'!W8,'2ªCIA.2ºBBM'!W8,'PA.2ºBBM'!W8,'1ªCIA.3ºBBM'!W8,'2ªCIA.3ºBBM'!W8,,'1ªCIA.4ºBBM'!W8,'2ªCIA.4ºBBM'!W8,,'1ªCIA.5ºBBM'!W8,'2ªCIA.5ºBBM'!W8,'1ªCIA.6ºBBM'!W8,'2ªCIA.6ºBBM'!W8,'PA.6ºBBM'!W8,'1ªCIA_IND'!W8,'2ªCIA_IND'!W8,'3ªCIA_IND'!W8,ASCOM_CG!W26)</f>
        <v>0</v>
      </c>
      <c r="X8" s="17">
        <f>SUM('1ªCIA.1ºBBM'!X8,'2ªCIA.1ºBBM'!X8,'1ªCIA.2ºBBM'!X8,'2ªCIA.2ºBBM'!X8,'PA.2ºBBM'!X8,'1ªCIA.3ºBBM'!X8,'2ªCIA.3ºBBM'!X8,,'1ªCIA.4ºBBM'!X8,'2ªCIA.4ºBBM'!X8,,'1ªCIA.5ºBBM'!X8,'2ªCIA.5ºBBM'!X8,'1ªCIA.6ºBBM'!X8,'2ªCIA.6ºBBM'!X8,'PA.6ºBBM'!X8,'1ªCIA_IND'!X8,'2ªCIA_IND'!X8,'3ªCIA_IND'!X8,ASCOM_CG!X26)</f>
        <v>0</v>
      </c>
      <c r="Y8" s="18">
        <f>SUM('1ªCIA.1ºBBM'!Y8,'2ªCIA.1ºBBM'!Y8,'1ªCIA.2ºBBM'!Y8,'2ªCIA.2ºBBM'!Y8,'PA.2ºBBM'!Y8,'1ªCIA.3ºBBM'!Y8,'2ªCIA.3ºBBM'!Y8,,'1ªCIA.4ºBBM'!Y8,'2ªCIA.4ºBBM'!Y8,,'1ªCIA.5ºBBM'!Y8,'2ªCIA.5ºBBM'!Y8,'1ªCIA.6ºBBM'!Y8,'2ªCIA.6ºBBM'!Y8,'PA.6ºBBM'!Y8,'1ªCIA_IND'!Y8,'2ªCIA_IND'!Y8,'3ªCIA_IND'!Y8,ASCOM_CG!Y26)</f>
        <v>1</v>
      </c>
      <c r="Z8" s="17">
        <f>SUM('1ªCIA.1ºBBM'!Z8,'2ªCIA.1ºBBM'!Z8,'1ªCIA.2ºBBM'!Z8,'2ªCIA.2ºBBM'!Z8,'PA.2ºBBM'!Z8,'1ªCIA.3ºBBM'!Z8,'2ªCIA.3ºBBM'!Z8,,'1ªCIA.4ºBBM'!Z8,'2ªCIA.4ºBBM'!Z8,,'1ªCIA.5ºBBM'!Z8,'2ªCIA.5ºBBM'!Z8,'1ªCIA.6ºBBM'!Z8,'2ªCIA.6ºBBM'!Z8,'PA.6ºBBM'!Z8,'1ªCIA_IND'!Z8,'2ªCIA_IND'!Z8,'3ªCIA_IND'!Z8,ASCOM_CG!Z26)</f>
        <v>0</v>
      </c>
      <c r="AA8" s="18">
        <f>SUM('1ªCIA.1ºBBM'!AA8,'2ªCIA.1ºBBM'!AA8,'1ªCIA.2ºBBM'!AA8,'2ªCIA.2ºBBM'!AA8,'PA.2ºBBM'!AA8,'1ªCIA.3ºBBM'!AA8,'2ªCIA.3ºBBM'!AA8,,'1ªCIA.4ºBBM'!AA8,'2ªCIA.4ºBBM'!AA8,,'1ªCIA.5ºBBM'!AA8,'2ªCIA.5ºBBM'!AA8,'1ªCIA.6ºBBM'!AA8,'2ªCIA.6ºBBM'!AA8,'PA.6ºBBM'!AA8,'1ªCIA_IND'!AA8,'2ªCIA_IND'!AA8,'3ªCIA_IND'!AA8,ASCOM_CG!AA26)</f>
        <v>0</v>
      </c>
      <c r="AB8" s="17">
        <f>SUM('1ªCIA.1ºBBM'!AB8,'2ªCIA.1ºBBM'!AB8,'1ªCIA.2ºBBM'!AB8,'2ªCIA.2ºBBM'!AB8,'PA.2ºBBM'!AB8,'1ªCIA.3ºBBM'!AB8,'2ªCIA.3ºBBM'!AB8,,'1ªCIA.4ºBBM'!AB8,'2ªCIA.4ºBBM'!AB8,,'1ªCIA.5ºBBM'!AB8,'2ªCIA.5ºBBM'!AB8,'1ªCIA.6ºBBM'!AB8,'2ªCIA.6ºBBM'!AB8,'PA.6ºBBM'!AB8,'1ªCIA_IND'!AB8,'2ªCIA_IND'!AB8,'3ªCIA_IND'!AB8,ASCOM_CG!AB26)</f>
        <v>0</v>
      </c>
      <c r="AC8" s="19">
        <f t="shared" si="1"/>
        <v>111</v>
      </c>
      <c r="AD8" s="13"/>
      <c r="AE8" s="23"/>
    </row>
    <row r="9" ht="22.5" customHeight="1">
      <c r="A9" s="20" t="s">
        <v>12</v>
      </c>
      <c r="B9" s="17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27)</f>
        <v>33</v>
      </c>
      <c r="C9" s="18">
        <f>SUM('1ªCIA.1ºBBM'!C9,'2ªCIA.1ºBBM'!C9,'1ªCIA.2ºBBM'!C9,'2ªCIA.2ºBBM'!C9,'PA.2ºBBM'!C9,'1ªCIA.3ºBBM'!C9,'2ªCIA.3ºBBM'!C9,,'1ªCIA.4ºBBM'!C9,'2ªCIA.4ºBBM'!C9,,'1ªCIA.5ºBBM'!C9,'2ªCIA.5ºBBM'!C9,'1ªCIA.6ºBBM'!C9,'2ªCIA.6ºBBM'!C9,'PA.6ºBBM'!C9,'1ªCIA_IND'!C9,'2ªCIA_IND'!C9,'3ªCIA_IND'!C9,ASCOM_CG!C27)</f>
        <v>16</v>
      </c>
      <c r="D9" s="17">
        <f>SUM('1ªCIA.1ºBBM'!D9,'2ªCIA.1ºBBM'!D9,'1ªCIA.2ºBBM'!D9,'2ªCIA.2ºBBM'!D9,'PA.2ºBBM'!D9,'1ªCIA.3ºBBM'!D9,'2ªCIA.3ºBBM'!D9,,'1ªCIA.4ºBBM'!D9,'2ªCIA.4ºBBM'!D9,,'1ªCIA.5ºBBM'!D9,'2ªCIA.5ºBBM'!D9,'1ªCIA.6ºBBM'!D9,'2ªCIA.6ºBBM'!D9,'PA.6ºBBM'!D9,'1ªCIA_IND'!D9,'2ªCIA_IND'!D9,'3ªCIA_IND'!D9,ASCOM_CG!D27)</f>
        <v>8</v>
      </c>
      <c r="E9" s="18">
        <f>SUM('1ªCIA.1ºBBM'!E9,'2ªCIA.1ºBBM'!E9,'1ªCIA.2ºBBM'!E9,'2ªCIA.2ºBBM'!E9,'PA.2ºBBM'!E9,'1ªCIA.3ºBBM'!E9,'2ªCIA.3ºBBM'!E9,,'1ªCIA.4ºBBM'!E9,'2ªCIA.4ºBBM'!E9,,'1ªCIA.5ºBBM'!E9,'2ªCIA.5ºBBM'!E9,'1ªCIA.6ºBBM'!E9,'2ªCIA.6ºBBM'!E9,'PA.6ºBBM'!E9,'1ªCIA_IND'!E9,'2ªCIA_IND'!E9,'3ªCIA_IND'!E9,ASCOM_CG!E27)</f>
        <v>1</v>
      </c>
      <c r="F9" s="17">
        <f>SUM('1ªCIA.1ºBBM'!F9,'2ªCIA.1ºBBM'!F9,'1ªCIA.2ºBBM'!F9,'2ªCIA.2ºBBM'!F9,'PA.2ºBBM'!F9,'1ªCIA.3ºBBM'!F9,'2ªCIA.3ºBBM'!F9,,'1ªCIA.4ºBBM'!F9,'2ªCIA.4ºBBM'!F9,,'1ªCIA.5ºBBM'!F9,'2ªCIA.5ºBBM'!F9,'1ªCIA.6ºBBM'!F9,'2ªCIA.6ºBBM'!F9,'PA.6ºBBM'!F9,'1ªCIA_IND'!F9,'2ªCIA_IND'!F9,'3ªCIA_IND'!F9,ASCOM_CG!F27)</f>
        <v>3</v>
      </c>
      <c r="G9" s="18">
        <f>SUM('1ªCIA.1ºBBM'!G9,'2ªCIA.1ºBBM'!G9,'1ªCIA.2ºBBM'!G9,'2ªCIA.2ºBBM'!G9,'PA.2ºBBM'!G9,'1ªCIA.3ºBBM'!G9,'2ªCIA.3ºBBM'!G9,,'1ªCIA.4ºBBM'!G9,'2ªCIA.4ºBBM'!G9,,'1ªCIA.5ºBBM'!G9,'2ªCIA.5ºBBM'!G9,'1ªCIA.6ºBBM'!G9,'2ªCIA.6ºBBM'!G9,'PA.6ºBBM'!G9,'1ªCIA_IND'!G9,'2ªCIA_IND'!G9,'3ªCIA_IND'!G9,ASCOM_CG!G27)</f>
        <v>16</v>
      </c>
      <c r="H9" s="17">
        <f>SUM('1ªCIA.1ºBBM'!H9,'2ªCIA.1ºBBM'!H9,'1ªCIA.2ºBBM'!H9,'2ªCIA.2ºBBM'!H9,'PA.2ºBBM'!H9,'1ªCIA.3ºBBM'!H9,'2ªCIA.3ºBBM'!H9,,'1ªCIA.4ºBBM'!H9,'2ªCIA.4ºBBM'!H9,,'1ªCIA.5ºBBM'!H9,'2ªCIA.5ºBBM'!H9,'1ªCIA.6ºBBM'!H9,'2ªCIA.6ºBBM'!H9,'PA.6ºBBM'!H9,'1ªCIA_IND'!H9,'2ªCIA_IND'!H9,'3ªCIA_IND'!H9,ASCOM_CG!H27)</f>
        <v>15</v>
      </c>
      <c r="I9" s="18">
        <f>SUM('1ªCIA.1ºBBM'!I9,'2ªCIA.1ºBBM'!I9,'1ªCIA.2ºBBM'!I9,'2ªCIA.2ºBBM'!I9,'PA.2ºBBM'!I9,'1ªCIA.3ºBBM'!I9,'2ªCIA.3ºBBM'!I9,,'1ªCIA.4ºBBM'!I9,'2ªCIA.4ºBBM'!I9,,'1ªCIA.5ºBBM'!I9,'2ªCIA.5ºBBM'!I9,'1ªCIA.6ºBBM'!I9,'2ªCIA.6ºBBM'!I9,'PA.6ºBBM'!I9,'1ªCIA_IND'!I9,'2ªCIA_IND'!I9,'3ªCIA_IND'!I9,ASCOM_CG!I27)</f>
        <v>12</v>
      </c>
      <c r="J9" s="17">
        <f>SUM('1ªCIA.1ºBBM'!J9,'2ªCIA.1ºBBM'!J9,'1ªCIA.2ºBBM'!J9,'2ªCIA.2ºBBM'!J9,'PA.2ºBBM'!J9,'1ªCIA.3ºBBM'!J9,'2ªCIA.3ºBBM'!J9,,'1ªCIA.4ºBBM'!J9,'2ªCIA.4ºBBM'!J9,,'1ªCIA.5ºBBM'!J9,'2ªCIA.5ºBBM'!J9,'1ªCIA.6ºBBM'!J9,'2ªCIA.6ºBBM'!J9,'PA.6ºBBM'!J9,'1ªCIA_IND'!J9,'2ªCIA_IND'!J9,'3ªCIA_IND'!J9,ASCOM_CG!J27)</f>
        <v>6</v>
      </c>
      <c r="K9" s="18">
        <f>SUM('1ªCIA.1ºBBM'!K9,'2ªCIA.1ºBBM'!K9,'1ªCIA.2ºBBM'!K9,'2ªCIA.2ºBBM'!K9,'PA.2ºBBM'!K9,'1ªCIA.3ºBBM'!K9,'2ªCIA.3ºBBM'!K9,,'1ªCIA.4ºBBM'!K9,'2ªCIA.4ºBBM'!K9,,'1ªCIA.5ºBBM'!K9,'2ªCIA.5ºBBM'!K9,'1ªCIA.6ºBBM'!K9,'2ªCIA.6ºBBM'!K9,'PA.6ºBBM'!K9,'1ªCIA_IND'!K9,'2ªCIA_IND'!K9,'3ªCIA_IND'!K9,ASCOM_CG!K27)</f>
        <v>1</v>
      </c>
      <c r="L9" s="17">
        <f>SUM('1ªCIA.1ºBBM'!L9,'2ªCIA.1ºBBM'!L9,'1ªCIA.2ºBBM'!L9,'2ªCIA.2ºBBM'!L9,'PA.2ºBBM'!L9,'1ªCIA.3ºBBM'!L9,'2ªCIA.3ºBBM'!L9,,'1ªCIA.4ºBBM'!L9,'2ªCIA.4ºBBM'!L9,,'1ªCIA.5ºBBM'!L9,'2ªCIA.5ºBBM'!L9,'1ªCIA.6ºBBM'!L9,'2ªCIA.6ºBBM'!L9,'PA.6ºBBM'!L9,'1ªCIA_IND'!L9,'2ªCIA_IND'!L9,'3ªCIA_IND'!L9,ASCOM_CG!L27)</f>
        <v>0</v>
      </c>
      <c r="M9" s="18">
        <f>SUM('1ªCIA.1ºBBM'!M9,'2ªCIA.1ºBBM'!M9,'1ªCIA.2ºBBM'!M9,'2ªCIA.2ºBBM'!M9,'PA.2ºBBM'!M9,'1ªCIA.3ºBBM'!M9,'2ªCIA.3ºBBM'!M9,,'1ªCIA.4ºBBM'!M9,'2ªCIA.4ºBBM'!M9,,'1ªCIA.5ºBBM'!M9,'2ªCIA.5ºBBM'!M9,'1ªCIA.6ºBBM'!M9,'2ªCIA.6ºBBM'!M9,'PA.6ºBBM'!M9,'1ªCIA_IND'!M9,'2ªCIA_IND'!M9,'3ªCIA_IND'!M9,ASCOM_CG!M27)</f>
        <v>10</v>
      </c>
      <c r="N9" s="17">
        <f>SUM('1ªCIA.1ºBBM'!N9,'2ªCIA.1ºBBM'!N9,'1ªCIA.2ºBBM'!N9,'2ªCIA.2ºBBM'!N9,'PA.2ºBBM'!N9,'1ªCIA.3ºBBM'!N9,'2ªCIA.3ºBBM'!N9,,'1ªCIA.4ºBBM'!N9,'2ªCIA.4ºBBM'!N9,,'1ªCIA.5ºBBM'!N9,'2ªCIA.5ºBBM'!N9,'1ªCIA.6ºBBM'!N9,'2ªCIA.6ºBBM'!N9,'PA.6ºBBM'!N9,'1ªCIA_IND'!N9,'2ªCIA_IND'!N9,'3ªCIA_IND'!N9,ASCOM_CG!N27)</f>
        <v>0</v>
      </c>
      <c r="O9" s="18">
        <f>SUM('1ªCIA.1ºBBM'!O9,'2ªCIA.1ºBBM'!O9,'1ªCIA.2ºBBM'!O9,'2ªCIA.2ºBBM'!O9,'PA.2ºBBM'!O9,'1ªCIA.3ºBBM'!O9,'2ªCIA.3ºBBM'!O9,,'1ªCIA.4ºBBM'!O9,'2ªCIA.4ºBBM'!O9,,'1ªCIA.5ºBBM'!O9,'2ªCIA.5ºBBM'!O9,'1ªCIA.6ºBBM'!O9,'2ªCIA.6ºBBM'!O9,'PA.6ºBBM'!O9,'1ªCIA_IND'!O9,'2ªCIA_IND'!O9,'3ªCIA_IND'!O9,ASCOM_CG!O27)</f>
        <v>3</v>
      </c>
      <c r="P9" s="17">
        <f>SUM('1ªCIA.1ºBBM'!P9,'2ªCIA.1ºBBM'!P9,'1ªCIA.2ºBBM'!P9,'2ªCIA.2ºBBM'!P9,'PA.2ºBBM'!P9,'1ªCIA.3ºBBM'!P9,'2ªCIA.3ºBBM'!P9,,'1ªCIA.4ºBBM'!P9,'2ªCIA.4ºBBM'!P9,,'1ªCIA.5ºBBM'!P9,'2ªCIA.5ºBBM'!P9,'1ªCIA.6ºBBM'!P9,'2ªCIA.6ºBBM'!P9,'PA.6ºBBM'!P9,'1ªCIA_IND'!P9,'2ªCIA_IND'!P9,'3ªCIA_IND'!P9,ASCOM_CG!P27)</f>
        <v>5</v>
      </c>
      <c r="Q9" s="18">
        <f>SUM('1ªCIA.1ºBBM'!Q9,'2ªCIA.1ºBBM'!Q9,'1ªCIA.2ºBBM'!Q9,'2ªCIA.2ºBBM'!Q9,'PA.2ºBBM'!Q9,'1ªCIA.3ºBBM'!Q9,'2ªCIA.3ºBBM'!Q9,,'1ªCIA.4ºBBM'!Q9,'2ªCIA.4ºBBM'!Q9,,'1ªCIA.5ºBBM'!Q9,'2ªCIA.5ºBBM'!Q9,'1ªCIA.6ºBBM'!Q9,'2ªCIA.6ºBBM'!Q9,'PA.6ºBBM'!Q9,'1ªCIA_IND'!Q9,'2ªCIA_IND'!Q9,'3ªCIA_IND'!Q9,ASCOM_CG!Q27)</f>
        <v>0</v>
      </c>
      <c r="R9" s="17">
        <f>SUM('1ªCIA.1ºBBM'!R9,'2ªCIA.1ºBBM'!R9,'1ªCIA.2ºBBM'!R9,'2ªCIA.2ºBBM'!R9,'PA.2ºBBM'!R9,'1ªCIA.3ºBBM'!R9,'2ªCIA.3ºBBM'!R9,,'1ªCIA.4ºBBM'!R9,'2ªCIA.4ºBBM'!R9,,'1ªCIA.5ºBBM'!R9,'2ªCIA.5ºBBM'!R9,'1ªCIA.6ºBBM'!R9,'2ªCIA.6ºBBM'!R9,'PA.6ºBBM'!R9,'1ªCIA_IND'!R9,'2ªCIA_IND'!R9,'3ªCIA_IND'!R9,ASCOM_CG!R27)</f>
        <v>8</v>
      </c>
      <c r="S9" s="18">
        <f>SUM('1ªCIA.1ºBBM'!S9,'2ªCIA.1ºBBM'!S9,'1ªCIA.2ºBBM'!S9,'2ªCIA.2ºBBM'!S9,'PA.2ºBBM'!S9,'1ªCIA.3ºBBM'!S9,'2ªCIA.3ºBBM'!S9,,'1ªCIA.4ºBBM'!S9,'2ªCIA.4ºBBM'!S9,,'1ªCIA.5ºBBM'!S9,'2ªCIA.5ºBBM'!S9,'1ªCIA.6ºBBM'!S9,'2ªCIA.6ºBBM'!S9,'PA.6ºBBM'!S9,'1ªCIA_IND'!S9,'2ªCIA_IND'!S9,'3ªCIA_IND'!S9,ASCOM_CG!S27)</f>
        <v>0</v>
      </c>
      <c r="T9" s="17">
        <f>SUM('1ªCIA.1ºBBM'!T9,'2ªCIA.1ºBBM'!T9,'1ªCIA.2ºBBM'!T9,'2ªCIA.2ºBBM'!T9,'PA.2ºBBM'!T9,'1ªCIA.3ºBBM'!T9,'2ªCIA.3ºBBM'!T9,,'1ªCIA.4ºBBM'!T9,'2ªCIA.4ºBBM'!T9,,'1ªCIA.5ºBBM'!T9,'2ªCIA.5ºBBM'!T9,'1ªCIA.6ºBBM'!T9,'2ªCIA.6ºBBM'!T9,'PA.6ºBBM'!T9,'1ªCIA_IND'!T9,'2ªCIA_IND'!T9,'3ªCIA_IND'!T9,ASCOM_CG!T27)</f>
        <v>212</v>
      </c>
      <c r="U9" s="18">
        <f>SUM('1ªCIA.1ºBBM'!U9,'2ªCIA.1ºBBM'!U9,'1ªCIA.2ºBBM'!U9,'2ªCIA.2ºBBM'!U9,'PA.2ºBBM'!U9,'1ªCIA.3ºBBM'!U9,'2ªCIA.3ºBBM'!U9,,'1ªCIA.4ºBBM'!U9,'2ªCIA.4ºBBM'!U9,,'1ªCIA.5ºBBM'!U9,'2ªCIA.5ºBBM'!U9,'1ªCIA.6ºBBM'!U9,'2ªCIA.6ºBBM'!U9,'PA.6ºBBM'!U9,'1ªCIA_IND'!U9,'2ªCIA_IND'!U9,'3ªCIA_IND'!U9,ASCOM_CG!U27)</f>
        <v>0</v>
      </c>
      <c r="V9" s="17">
        <f>SUM('1ªCIA.1ºBBM'!V9,'2ªCIA.1ºBBM'!V9,'1ªCIA.2ºBBM'!V9,'2ªCIA.2ºBBM'!V9,'PA.2ºBBM'!V9,'1ªCIA.3ºBBM'!V9,'2ªCIA.3ºBBM'!V9,,'1ªCIA.4ºBBM'!V9,'2ªCIA.4ºBBM'!V9,,'1ªCIA.5ºBBM'!V9,'2ªCIA.5ºBBM'!V9,'1ªCIA.6ºBBM'!V9,'2ªCIA.6ºBBM'!V9,'PA.6ºBBM'!V9,'1ªCIA_IND'!V9,'2ªCIA_IND'!V9,'3ªCIA_IND'!V9,ASCOM_CG!V27)</f>
        <v>0</v>
      </c>
      <c r="W9" s="18">
        <f>SUM('1ªCIA.1ºBBM'!W9,'2ªCIA.1ºBBM'!W9,'1ªCIA.2ºBBM'!W9,'2ªCIA.2ºBBM'!W9,'PA.2ºBBM'!W9,'1ªCIA.3ºBBM'!W9,'2ªCIA.3ºBBM'!W9,,'1ªCIA.4ºBBM'!W9,'2ªCIA.4ºBBM'!W9,,'1ªCIA.5ºBBM'!W9,'2ªCIA.5ºBBM'!W9,'1ªCIA.6ºBBM'!W9,'2ªCIA.6ºBBM'!W9,'PA.6ºBBM'!W9,'1ªCIA_IND'!W9,'2ªCIA_IND'!W9,'3ªCIA_IND'!W9,ASCOM_CG!W27)</f>
        <v>0</v>
      </c>
      <c r="X9" s="17">
        <f>SUM('1ªCIA.1ºBBM'!X9,'2ªCIA.1ºBBM'!X9,'1ªCIA.2ºBBM'!X9,'2ªCIA.2ºBBM'!X9,'PA.2ºBBM'!X9,'1ªCIA.3ºBBM'!X9,'2ªCIA.3ºBBM'!X9,,'1ªCIA.4ºBBM'!X9,'2ªCIA.4ºBBM'!X9,,'1ªCIA.5ºBBM'!X9,'2ªCIA.5ºBBM'!X9,'1ªCIA.6ºBBM'!X9,'2ªCIA.6ºBBM'!X9,'PA.6ºBBM'!X9,'1ªCIA_IND'!X9,'2ªCIA_IND'!X9,'3ªCIA_IND'!X9,ASCOM_CG!X27)</f>
        <v>0</v>
      </c>
      <c r="Y9" s="18">
        <f>SUM('1ªCIA.1ºBBM'!Y9,'2ªCIA.1ºBBM'!Y9,'1ªCIA.2ºBBM'!Y9,'2ªCIA.2ºBBM'!Y9,'PA.2ºBBM'!Y9,'1ªCIA.3ºBBM'!Y9,'2ªCIA.3ºBBM'!Y9,,'1ªCIA.4ºBBM'!Y9,'2ªCIA.4ºBBM'!Y9,,'1ªCIA.5ºBBM'!Y9,'2ªCIA.5ºBBM'!Y9,'1ªCIA.6ºBBM'!Y9,'2ªCIA.6ºBBM'!Y9,'PA.6ºBBM'!Y9,'1ªCIA_IND'!Y9,'2ªCIA_IND'!Y9,'3ªCIA_IND'!Y9,ASCOM_CG!Y27)</f>
        <v>0</v>
      </c>
      <c r="Z9" s="17">
        <f>SUM('1ªCIA.1ºBBM'!Z9,'2ªCIA.1ºBBM'!Z9,'1ªCIA.2ºBBM'!Z9,'2ªCIA.2ºBBM'!Z9,'PA.2ºBBM'!Z9,'1ªCIA.3ºBBM'!Z9,'2ªCIA.3ºBBM'!Z9,,'1ªCIA.4ºBBM'!Z9,'2ªCIA.4ºBBM'!Z9,,'1ªCIA.5ºBBM'!Z9,'2ªCIA.5ºBBM'!Z9,'1ªCIA.6ºBBM'!Z9,'2ªCIA.6ºBBM'!Z9,'PA.6ºBBM'!Z9,'1ªCIA_IND'!Z9,'2ªCIA_IND'!Z9,'3ªCIA_IND'!Z9,ASCOM_CG!Z27)</f>
        <v>0</v>
      </c>
      <c r="AA9" s="18">
        <f>SUM('1ªCIA.1ºBBM'!AA9,'2ªCIA.1ºBBM'!AA9,'1ªCIA.2ºBBM'!AA9,'2ªCIA.2ºBBM'!AA9,'PA.2ºBBM'!AA9,'1ªCIA.3ºBBM'!AA9,'2ªCIA.3ºBBM'!AA9,,'1ªCIA.4ºBBM'!AA9,'2ªCIA.4ºBBM'!AA9,,'1ªCIA.5ºBBM'!AA9,'2ªCIA.5ºBBM'!AA9,'1ªCIA.6ºBBM'!AA9,'2ªCIA.6ºBBM'!AA9,'PA.6ºBBM'!AA9,'1ªCIA_IND'!AA9,'2ªCIA_IND'!AA9,'3ªCIA_IND'!AA9,ASCOM_CG!AA27)</f>
        <v>189</v>
      </c>
      <c r="AB9" s="17">
        <f>SUM('1ªCIA.1ºBBM'!AB9,'2ªCIA.1ºBBM'!AB9,'1ªCIA.2ºBBM'!AB9,'2ªCIA.2ºBBM'!AB9,'PA.2ºBBM'!AB9,'1ªCIA.3ºBBM'!AB9,'2ªCIA.3ºBBM'!AB9,,'1ªCIA.4ºBBM'!AB9,'2ªCIA.4ºBBM'!AB9,,'1ªCIA.5ºBBM'!AB9,'2ªCIA.5ºBBM'!AB9,'1ªCIA.6ºBBM'!AB9,'2ªCIA.6ºBBM'!AB9,'PA.6ºBBM'!AB9,'1ªCIA_IND'!AB9,'2ªCIA_IND'!AB9,'3ªCIA_IND'!AB9,ASCOM_CG!AB27)</f>
        <v>197</v>
      </c>
      <c r="AC9" s="19">
        <f t="shared" si="1"/>
        <v>735</v>
      </c>
      <c r="AD9" s="13"/>
      <c r="AE9" s="23"/>
    </row>
    <row r="10" ht="22.5" customHeight="1">
      <c r="A10" s="20" t="s">
        <v>13</v>
      </c>
      <c r="B10" s="17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28)</f>
        <v>427</v>
      </c>
      <c r="C10" s="18">
        <f>SUM('1ªCIA.1ºBBM'!C10,'2ªCIA.1ºBBM'!C10,'1ªCIA.2ºBBM'!C10,'2ªCIA.2ºBBM'!C10,'PA.2ºBBM'!C10,'1ªCIA.3ºBBM'!C10,'2ªCIA.3ºBBM'!C10,,'1ªCIA.4ºBBM'!C10,'2ªCIA.4ºBBM'!C10,,'1ªCIA.5ºBBM'!C10,'2ªCIA.5ºBBM'!C10,'1ªCIA.6ºBBM'!C10,'2ªCIA.6ºBBM'!C10,'PA.6ºBBM'!C10,'1ªCIA_IND'!C10,'2ªCIA_IND'!C10,'3ªCIA_IND'!C10,ASCOM_CG!C28)</f>
        <v>27</v>
      </c>
      <c r="D10" s="17">
        <f>SUM('1ªCIA.1ºBBM'!D10,'2ªCIA.1ºBBM'!D10,'1ªCIA.2ºBBM'!D10,'2ªCIA.2ºBBM'!D10,'PA.2ºBBM'!D10,'1ªCIA.3ºBBM'!D10,'2ªCIA.3ºBBM'!D10,,'1ªCIA.4ºBBM'!D10,'2ªCIA.4ºBBM'!D10,,'1ªCIA.5ºBBM'!D10,'2ªCIA.5ºBBM'!D10,'1ªCIA.6ºBBM'!D10,'2ªCIA.6ºBBM'!D10,'PA.6ºBBM'!D10,'1ªCIA_IND'!D10,'2ªCIA_IND'!D10,'3ªCIA_IND'!D10,ASCOM_CG!D28)</f>
        <v>29</v>
      </c>
      <c r="E10" s="18">
        <f>SUM('1ªCIA.1ºBBM'!E10,'2ªCIA.1ºBBM'!E10,'1ªCIA.2ºBBM'!E10,'2ªCIA.2ºBBM'!E10,'PA.2ºBBM'!E10,'1ªCIA.3ºBBM'!E10,'2ªCIA.3ºBBM'!E10,,'1ªCIA.4ºBBM'!E10,'2ªCIA.4ºBBM'!E10,,'1ªCIA.5ºBBM'!E10,'2ªCIA.5ºBBM'!E10,'1ªCIA.6ºBBM'!E10,'2ªCIA.6ºBBM'!E10,'PA.6ºBBM'!E10,'1ªCIA_IND'!E10,'2ªCIA_IND'!E10,'3ªCIA_IND'!E10,ASCOM_CG!E28)</f>
        <v>14</v>
      </c>
      <c r="F10" s="17">
        <f>SUM('1ªCIA.1ºBBM'!F10,'2ªCIA.1ºBBM'!F10,'1ªCIA.2ºBBM'!F10,'2ªCIA.2ºBBM'!F10,'PA.2ºBBM'!F10,'1ªCIA.3ºBBM'!F10,'2ªCIA.3ºBBM'!F10,,'1ªCIA.4ºBBM'!F10,'2ªCIA.4ºBBM'!F10,,'1ªCIA.5ºBBM'!F10,'2ªCIA.5ºBBM'!F10,'1ªCIA.6ºBBM'!F10,'2ªCIA.6ºBBM'!F10,'PA.6ºBBM'!F10,'1ªCIA_IND'!F10,'2ªCIA_IND'!F10,'3ªCIA_IND'!F10,ASCOM_CG!F28)</f>
        <v>14</v>
      </c>
      <c r="G10" s="18">
        <f>SUM('1ªCIA.1ºBBM'!G10,'2ªCIA.1ºBBM'!G10,'1ªCIA.2ºBBM'!G10,'2ªCIA.2ºBBM'!G10,'PA.2ºBBM'!G10,'1ªCIA.3ºBBM'!G10,'2ªCIA.3ºBBM'!G10,,'1ªCIA.4ºBBM'!G10,'2ªCIA.4ºBBM'!G10,,'1ªCIA.5ºBBM'!G10,'2ªCIA.5ºBBM'!G10,'1ªCIA.6ºBBM'!G10,'2ªCIA.6ºBBM'!G10,'PA.6ºBBM'!G10,'1ªCIA_IND'!G10,'2ªCIA_IND'!G10,'3ªCIA_IND'!G10,ASCOM_CG!G28)</f>
        <v>223</v>
      </c>
      <c r="H10" s="17">
        <f>SUM('1ªCIA.1ºBBM'!H10,'2ªCIA.1ºBBM'!H10,'1ªCIA.2ºBBM'!H10,'2ªCIA.2ºBBM'!H10,'PA.2ºBBM'!H10,'1ªCIA.3ºBBM'!H10,'2ªCIA.3ºBBM'!H10,,'1ªCIA.4ºBBM'!H10,'2ªCIA.4ºBBM'!H10,,'1ªCIA.5ºBBM'!H10,'2ªCIA.5ºBBM'!H10,'1ªCIA.6ºBBM'!H10,'2ªCIA.6ºBBM'!H10,'PA.6ºBBM'!H10,'1ªCIA_IND'!H10,'2ªCIA_IND'!H10,'3ªCIA_IND'!H10,ASCOM_CG!H28)</f>
        <v>26</v>
      </c>
      <c r="I10" s="18">
        <f>SUM('1ªCIA.1ºBBM'!I10,'2ªCIA.1ºBBM'!I10,'1ªCIA.2ºBBM'!I10,'2ªCIA.2ºBBM'!I10,'PA.2ºBBM'!I10,'1ªCIA.3ºBBM'!I10,'2ªCIA.3ºBBM'!I10,,'1ªCIA.4ºBBM'!I10,'2ªCIA.4ºBBM'!I10,,'1ªCIA.5ºBBM'!I10,'2ªCIA.5ºBBM'!I10,'1ªCIA.6ºBBM'!I10,'2ªCIA.6ºBBM'!I10,'PA.6ºBBM'!I10,'1ªCIA_IND'!I10,'2ªCIA_IND'!I10,'3ªCIA_IND'!I10,ASCOM_CG!I28)</f>
        <v>11</v>
      </c>
      <c r="J10" s="17">
        <f>SUM('1ªCIA.1ºBBM'!J10,'2ªCIA.1ºBBM'!J10,'1ªCIA.2ºBBM'!J10,'2ªCIA.2ºBBM'!J10,'PA.2ºBBM'!J10,'1ªCIA.3ºBBM'!J10,'2ªCIA.3ºBBM'!J10,,'1ªCIA.4ºBBM'!J10,'2ªCIA.4ºBBM'!J10,,'1ªCIA.5ºBBM'!J10,'2ªCIA.5ºBBM'!J10,'1ªCIA.6ºBBM'!J10,'2ªCIA.6ºBBM'!J10,'PA.6ºBBM'!J10,'1ªCIA_IND'!J10,'2ªCIA_IND'!J10,'3ªCIA_IND'!J10,ASCOM_CG!J28)</f>
        <v>19</v>
      </c>
      <c r="K10" s="18">
        <f>SUM('1ªCIA.1ºBBM'!K10,'2ªCIA.1ºBBM'!K10,'1ªCIA.2ºBBM'!K10,'2ªCIA.2ºBBM'!K10,'PA.2ºBBM'!K10,'1ªCIA.3ºBBM'!K10,'2ªCIA.3ºBBM'!K10,,'1ªCIA.4ºBBM'!K10,'2ªCIA.4ºBBM'!K10,,'1ªCIA.5ºBBM'!K10,'2ªCIA.5ºBBM'!K10,'1ªCIA.6ºBBM'!K10,'2ªCIA.6ºBBM'!K10,'PA.6ºBBM'!K10,'1ªCIA_IND'!K10,'2ªCIA_IND'!K10,'3ªCIA_IND'!K10,ASCOM_CG!K28)</f>
        <v>7</v>
      </c>
      <c r="L10" s="17">
        <f>SUM('1ªCIA.1ºBBM'!L10,'2ªCIA.1ºBBM'!L10,'1ªCIA.2ºBBM'!L10,'2ªCIA.2ºBBM'!L10,'PA.2ºBBM'!L10,'1ªCIA.3ºBBM'!L10,'2ªCIA.3ºBBM'!L10,,'1ªCIA.4ºBBM'!L10,'2ªCIA.4ºBBM'!L10,,'1ªCIA.5ºBBM'!L10,'2ªCIA.5ºBBM'!L10,'1ªCIA.6ºBBM'!L10,'2ªCIA.6ºBBM'!L10,'PA.6ºBBM'!L10,'1ªCIA_IND'!L10,'2ªCIA_IND'!L10,'3ªCIA_IND'!L10,ASCOM_CG!L28)</f>
        <v>0</v>
      </c>
      <c r="M10" s="18">
        <f>SUM('1ªCIA.1ºBBM'!M10,'2ªCIA.1ºBBM'!M10,'1ªCIA.2ºBBM'!M10,'2ªCIA.2ºBBM'!M10,'PA.2ºBBM'!M10,'1ªCIA.3ºBBM'!M10,'2ªCIA.3ºBBM'!M10,,'1ªCIA.4ºBBM'!M10,'2ªCIA.4ºBBM'!M10,,'1ªCIA.5ºBBM'!M10,'2ªCIA.5ºBBM'!M10,'1ªCIA.6ºBBM'!M10,'2ªCIA.6ºBBM'!M10,'PA.6ºBBM'!M10,'1ªCIA_IND'!M10,'2ªCIA_IND'!M10,'3ªCIA_IND'!M10,ASCOM_CG!M28)</f>
        <v>47</v>
      </c>
      <c r="N10" s="17">
        <f>SUM('1ªCIA.1ºBBM'!N10,'2ªCIA.1ºBBM'!N10,'1ªCIA.2ºBBM'!N10,'2ªCIA.2ºBBM'!N10,'PA.2ºBBM'!N10,'1ªCIA.3ºBBM'!N10,'2ªCIA.3ºBBM'!N10,,'1ªCIA.4ºBBM'!N10,'2ªCIA.4ºBBM'!N10,,'1ªCIA.5ºBBM'!N10,'2ªCIA.5ºBBM'!N10,'1ªCIA.6ºBBM'!N10,'2ªCIA.6ºBBM'!N10,'PA.6ºBBM'!N10,'1ªCIA_IND'!N10,'2ªCIA_IND'!N10,'3ªCIA_IND'!N10,ASCOM_CG!N28)</f>
        <v>4</v>
      </c>
      <c r="O10" s="18">
        <f>SUM('1ªCIA.1ºBBM'!O10,'2ªCIA.1ºBBM'!O10,'1ªCIA.2ºBBM'!O10,'2ªCIA.2ºBBM'!O10,'PA.2ºBBM'!O10,'1ªCIA.3ºBBM'!O10,'2ªCIA.3ºBBM'!O10,,'1ªCIA.4ºBBM'!O10,'2ªCIA.4ºBBM'!O10,,'1ªCIA.5ºBBM'!O10,'2ªCIA.5ºBBM'!O10,'1ªCIA.6ºBBM'!O10,'2ªCIA.6ºBBM'!O10,'PA.6ºBBM'!O10,'1ªCIA_IND'!O10,'2ªCIA_IND'!O10,'3ªCIA_IND'!O10,ASCOM_CG!O28)</f>
        <v>10</v>
      </c>
      <c r="P10" s="17">
        <f>SUM('1ªCIA.1ºBBM'!P10,'2ªCIA.1ºBBM'!P10,'1ªCIA.2ºBBM'!P10,'2ªCIA.2ºBBM'!P10,'PA.2ºBBM'!P10,'1ªCIA.3ºBBM'!P10,'2ªCIA.3ºBBM'!P10,,'1ªCIA.4ºBBM'!P10,'2ªCIA.4ºBBM'!P10,,'1ªCIA.5ºBBM'!P10,'2ªCIA.5ºBBM'!P10,'1ªCIA.6ºBBM'!P10,'2ªCIA.6ºBBM'!P10,'PA.6ºBBM'!P10,'1ªCIA_IND'!P10,'2ªCIA_IND'!P10,'3ªCIA_IND'!P10,ASCOM_CG!P28)</f>
        <v>15</v>
      </c>
      <c r="Q10" s="18">
        <f>SUM('1ªCIA.1ºBBM'!Q10,'2ªCIA.1ºBBM'!Q10,'1ªCIA.2ºBBM'!Q10,'2ªCIA.2ºBBM'!Q10,'PA.2ºBBM'!Q10,'1ªCIA.3ºBBM'!Q10,'2ªCIA.3ºBBM'!Q10,,'1ªCIA.4ºBBM'!Q10,'2ªCIA.4ºBBM'!Q10,,'1ªCIA.5ºBBM'!Q10,'2ªCIA.5ºBBM'!Q10,'1ªCIA.6ºBBM'!Q10,'2ªCIA.6ºBBM'!Q10,'PA.6ºBBM'!Q10,'1ªCIA_IND'!Q10,'2ªCIA_IND'!Q10,'3ªCIA_IND'!Q10,ASCOM_CG!Q28)</f>
        <v>0</v>
      </c>
      <c r="R10" s="17">
        <f>SUM('1ªCIA.1ºBBM'!R10,'2ªCIA.1ºBBM'!R10,'1ªCIA.2ºBBM'!R10,'2ªCIA.2ºBBM'!R10,'PA.2ºBBM'!R10,'1ªCIA.3ºBBM'!R10,'2ªCIA.3ºBBM'!R10,,'1ªCIA.4ºBBM'!R10,'2ªCIA.4ºBBM'!R10,,'1ªCIA.5ºBBM'!R10,'2ªCIA.5ºBBM'!R10,'1ªCIA.6ºBBM'!R10,'2ªCIA.6ºBBM'!R10,'PA.6ºBBM'!R10,'1ªCIA_IND'!R10,'2ªCIA_IND'!R10,'3ªCIA_IND'!R10,ASCOM_CG!R28)</f>
        <v>28</v>
      </c>
      <c r="S10" s="18">
        <f>SUM('1ªCIA.1ºBBM'!S10,'2ªCIA.1ºBBM'!S10,'1ªCIA.2ºBBM'!S10,'2ªCIA.2ºBBM'!S10,'PA.2ºBBM'!S10,'1ªCIA.3ºBBM'!S10,'2ªCIA.3ºBBM'!S10,,'1ªCIA.4ºBBM'!S10,'2ªCIA.4ºBBM'!S10,,'1ªCIA.5ºBBM'!S10,'2ªCIA.5ºBBM'!S10,'1ªCIA.6ºBBM'!S10,'2ªCIA.6ºBBM'!S10,'PA.6ºBBM'!S10,'1ªCIA_IND'!S10,'2ªCIA_IND'!S10,'3ªCIA_IND'!S10,ASCOM_CG!S28)</f>
        <v>390</v>
      </c>
      <c r="T10" s="17">
        <f>SUM('1ªCIA.1ºBBM'!T10,'2ªCIA.1ºBBM'!T10,'1ªCIA.2ºBBM'!T10,'2ªCIA.2ºBBM'!T10,'PA.2ºBBM'!T10,'1ªCIA.3ºBBM'!T10,'2ªCIA.3ºBBM'!T10,,'1ªCIA.4ºBBM'!T10,'2ªCIA.4ºBBM'!T10,,'1ªCIA.5ºBBM'!T10,'2ªCIA.5ºBBM'!T10,'1ªCIA.6ºBBM'!T10,'2ªCIA.6ºBBM'!T10,'PA.6ºBBM'!T10,'1ªCIA_IND'!T10,'2ªCIA_IND'!T10,'3ªCIA_IND'!T10,ASCOM_CG!T28)</f>
        <v>157</v>
      </c>
      <c r="U10" s="18">
        <f>SUM('1ªCIA.1ºBBM'!U10,'2ªCIA.1ºBBM'!U10,'1ªCIA.2ºBBM'!U10,'2ªCIA.2ºBBM'!U10,'PA.2ºBBM'!U10,'1ªCIA.3ºBBM'!U10,'2ªCIA.3ºBBM'!U10,,'1ªCIA.4ºBBM'!U10,'2ªCIA.4ºBBM'!U10,,'1ªCIA.5ºBBM'!U10,'2ªCIA.5ºBBM'!U10,'1ªCIA.6ºBBM'!U10,'2ªCIA.6ºBBM'!U10,'PA.6ºBBM'!U10,'1ªCIA_IND'!U10,'2ªCIA_IND'!U10,'3ªCIA_IND'!U10,ASCOM_CG!U28)</f>
        <v>0</v>
      </c>
      <c r="V10" s="17">
        <f>SUM('1ªCIA.1ºBBM'!V10,'2ªCIA.1ºBBM'!V10,'1ªCIA.2ºBBM'!V10,'2ªCIA.2ºBBM'!V10,'PA.2ºBBM'!V10,'1ªCIA.3ºBBM'!V10,'2ªCIA.3ºBBM'!V10,,'1ªCIA.4ºBBM'!V10,'2ªCIA.4ºBBM'!V10,,'1ªCIA.5ºBBM'!V10,'2ªCIA.5ºBBM'!V10,'1ªCIA.6ºBBM'!V10,'2ªCIA.6ºBBM'!V10,'PA.6ºBBM'!V10,'1ªCIA_IND'!V10,'2ªCIA_IND'!V10,'3ªCIA_IND'!V10,ASCOM_CG!V28)</f>
        <v>0</v>
      </c>
      <c r="W10" s="18">
        <f>SUM('1ªCIA.1ºBBM'!W10,'2ªCIA.1ºBBM'!W10,'1ªCIA.2ºBBM'!W10,'2ªCIA.2ºBBM'!W10,'PA.2ºBBM'!W10,'1ªCIA.3ºBBM'!W10,'2ªCIA.3ºBBM'!W10,,'1ªCIA.4ºBBM'!W10,'2ªCIA.4ºBBM'!W10,,'1ªCIA.5ºBBM'!W10,'2ªCIA.5ºBBM'!W10,'1ªCIA.6ºBBM'!W10,'2ªCIA.6ºBBM'!W10,'PA.6ºBBM'!W10,'1ªCIA_IND'!W10,'2ªCIA_IND'!W10,'3ªCIA_IND'!W10,ASCOM_CG!W28)</f>
        <v>0</v>
      </c>
      <c r="X10" s="17">
        <f>SUM('1ªCIA.1ºBBM'!X10,'2ªCIA.1ºBBM'!X10,'1ªCIA.2ºBBM'!X10,'2ªCIA.2ºBBM'!X10,'PA.2ºBBM'!X10,'1ªCIA.3ºBBM'!X10,'2ªCIA.3ºBBM'!X10,,'1ªCIA.4ºBBM'!X10,'2ªCIA.4ºBBM'!X10,,'1ªCIA.5ºBBM'!X10,'2ªCIA.5ºBBM'!X10,'1ªCIA.6ºBBM'!X10,'2ªCIA.6ºBBM'!X10,'PA.6ºBBM'!X10,'1ªCIA_IND'!X10,'2ªCIA_IND'!X10,'3ªCIA_IND'!X10,ASCOM_CG!X28)</f>
        <v>4</v>
      </c>
      <c r="Y10" s="18">
        <f>SUM('1ªCIA.1ºBBM'!Y10,'2ªCIA.1ºBBM'!Y10,'1ªCIA.2ºBBM'!Y10,'2ªCIA.2ºBBM'!Y10,'PA.2ºBBM'!Y10,'1ªCIA.3ºBBM'!Y10,'2ªCIA.3ºBBM'!Y10,,'1ªCIA.4ºBBM'!Y10,'2ªCIA.4ºBBM'!Y10,,'1ªCIA.5ºBBM'!Y10,'2ªCIA.5ºBBM'!Y10,'1ªCIA.6ºBBM'!Y10,'2ªCIA.6ºBBM'!Y10,'PA.6ºBBM'!Y10,'1ªCIA_IND'!Y10,'2ªCIA_IND'!Y10,'3ªCIA_IND'!Y10,ASCOM_CG!Y28)</f>
        <v>0</v>
      </c>
      <c r="Z10" s="17">
        <f>SUM('1ªCIA.1ºBBM'!Z10,'2ªCIA.1ºBBM'!Z10,'1ªCIA.2ºBBM'!Z10,'2ªCIA.2ºBBM'!Z10,'PA.2ºBBM'!Z10,'1ªCIA.3ºBBM'!Z10,'2ªCIA.3ºBBM'!Z10,,'1ªCIA.4ºBBM'!Z10,'2ªCIA.4ºBBM'!Z10,,'1ªCIA.5ºBBM'!Z10,'2ªCIA.5ºBBM'!Z10,'1ªCIA.6ºBBM'!Z10,'2ªCIA.6ºBBM'!Z10,'PA.6ºBBM'!Z10,'1ªCIA_IND'!Z10,'2ªCIA_IND'!Z10,'3ªCIA_IND'!Z10,ASCOM_CG!Z28)</f>
        <v>0</v>
      </c>
      <c r="AA10" s="18">
        <f>SUM('1ªCIA.1ºBBM'!AA10,'2ªCIA.1ºBBM'!AA10,'1ªCIA.2ºBBM'!AA10,'2ªCIA.2ºBBM'!AA10,'PA.2ºBBM'!AA10,'1ªCIA.3ºBBM'!AA10,'2ªCIA.3ºBBM'!AA10,,'1ªCIA.4ºBBM'!AA10,'2ªCIA.4ºBBM'!AA10,,'1ªCIA.5ºBBM'!AA10,'2ªCIA.5ºBBM'!AA10,'1ªCIA.6ºBBM'!AA10,'2ªCIA.6ºBBM'!AA10,'PA.6ºBBM'!AA10,'1ªCIA_IND'!AA10,'2ªCIA_IND'!AA10,'3ªCIA_IND'!AA10,ASCOM_CG!AA28)</f>
        <v>195</v>
      </c>
      <c r="AB10" s="17">
        <f>SUM('1ªCIA.1ºBBM'!AB10,'2ªCIA.1ºBBM'!AB10,'1ªCIA.2ºBBM'!AB10,'2ªCIA.2ºBBM'!AB10,'PA.2ºBBM'!AB10,'1ªCIA.3ºBBM'!AB10,'2ªCIA.3ºBBM'!AB10,,'1ªCIA.4ºBBM'!AB10,'2ªCIA.4ºBBM'!AB10,,'1ªCIA.5ºBBM'!AB10,'2ªCIA.5ºBBM'!AB10,'1ªCIA.6ºBBM'!AB10,'2ªCIA.6ºBBM'!AB10,'PA.6ºBBM'!AB10,'1ªCIA_IND'!AB10,'2ªCIA_IND'!AB10,'3ªCIA_IND'!AB10,ASCOM_CG!AB28)</f>
        <v>157</v>
      </c>
      <c r="AC10" s="19">
        <f t="shared" si="1"/>
        <v>1804</v>
      </c>
      <c r="AD10" s="13"/>
      <c r="AE10" s="23"/>
    </row>
    <row r="11" ht="22.5" customHeight="1">
      <c r="A11" s="20" t="s">
        <v>14</v>
      </c>
      <c r="B11" s="17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29)</f>
        <v>0</v>
      </c>
      <c r="C11" s="18">
        <f>SUM('1ªCIA.1ºBBM'!C11,'2ªCIA.1ºBBM'!C11,'1ªCIA.2ºBBM'!C11,'2ªCIA.2ºBBM'!C11,'PA.2ºBBM'!C11,'1ªCIA.3ºBBM'!C11,'2ªCIA.3ºBBM'!C11,,'1ªCIA.4ºBBM'!C11,'2ªCIA.4ºBBM'!C11,,'1ªCIA.5ºBBM'!C11,'2ªCIA.5ºBBM'!C11,'1ªCIA.6ºBBM'!C11,'2ªCIA.6ºBBM'!C11,'PA.6ºBBM'!C11,'1ªCIA_IND'!C11,'2ªCIA_IND'!C11,'3ªCIA_IND'!C11,ASCOM_CG!C29)</f>
        <v>0</v>
      </c>
      <c r="D11" s="17">
        <f>SUM('1ªCIA.1ºBBM'!D11,'2ªCIA.1ºBBM'!D11,'1ªCIA.2ºBBM'!D11,'2ªCIA.2ºBBM'!D11,'PA.2ºBBM'!D11,'1ªCIA.3ºBBM'!D11,'2ªCIA.3ºBBM'!D11,,'1ªCIA.4ºBBM'!D11,'2ªCIA.4ºBBM'!D11,,'1ªCIA.5ºBBM'!D11,'2ªCIA.5ºBBM'!D11,'1ªCIA.6ºBBM'!D11,'2ªCIA.6ºBBM'!D11,'PA.6ºBBM'!D11,'1ªCIA_IND'!D11,'2ªCIA_IND'!D11,'3ªCIA_IND'!D11,ASCOM_CG!D29)</f>
        <v>1</v>
      </c>
      <c r="E11" s="18">
        <f>SUM('1ªCIA.1ºBBM'!E11,'2ªCIA.1ºBBM'!E11,'1ªCIA.2ºBBM'!E11,'2ªCIA.2ºBBM'!E11,'PA.2ºBBM'!E11,'1ªCIA.3ºBBM'!E11,'2ªCIA.3ºBBM'!E11,,'1ªCIA.4ºBBM'!E11,'2ªCIA.4ºBBM'!E11,,'1ªCIA.5ºBBM'!E11,'2ªCIA.5ºBBM'!E11,'1ªCIA.6ºBBM'!E11,'2ªCIA.6ºBBM'!E11,'PA.6ºBBM'!E11,'1ªCIA_IND'!E11,'2ªCIA_IND'!E11,'3ªCIA_IND'!E11,ASCOM_CG!E29)</f>
        <v>0</v>
      </c>
      <c r="F11" s="17">
        <f>SUM('1ªCIA.1ºBBM'!F11,'2ªCIA.1ºBBM'!F11,'1ªCIA.2ºBBM'!F11,'2ªCIA.2ºBBM'!F11,'PA.2ºBBM'!F11,'1ªCIA.3ºBBM'!F11,'2ªCIA.3ºBBM'!F11,,'1ªCIA.4ºBBM'!F11,'2ªCIA.4ºBBM'!F11,,'1ªCIA.5ºBBM'!F11,'2ªCIA.5ºBBM'!F11,'1ªCIA.6ºBBM'!F11,'2ªCIA.6ºBBM'!F11,'PA.6ºBBM'!F11,'1ªCIA_IND'!F11,'2ªCIA_IND'!F11,'3ªCIA_IND'!F11,ASCOM_CG!F29)</f>
        <v>1</v>
      </c>
      <c r="G11" s="18">
        <f>SUM('1ªCIA.1ºBBM'!G11,'2ªCIA.1ºBBM'!G11,'1ªCIA.2ºBBM'!G11,'2ªCIA.2ºBBM'!G11,'PA.2ºBBM'!G11,'1ªCIA.3ºBBM'!G11,'2ªCIA.3ºBBM'!G11,,'1ªCIA.4ºBBM'!G11,'2ªCIA.4ºBBM'!G11,,'1ªCIA.5ºBBM'!G11,'2ªCIA.5ºBBM'!G11,'1ªCIA.6ºBBM'!G11,'2ªCIA.6ºBBM'!G11,'PA.6ºBBM'!G11,'1ªCIA_IND'!G11,'2ªCIA_IND'!G11,'3ªCIA_IND'!G11,ASCOM_CG!G29)</f>
        <v>0</v>
      </c>
      <c r="H11" s="17">
        <f>SUM('1ªCIA.1ºBBM'!H11,'2ªCIA.1ºBBM'!H11,'1ªCIA.2ºBBM'!H11,'2ªCIA.2ºBBM'!H11,'PA.2ºBBM'!H11,'1ªCIA.3ºBBM'!H11,'2ªCIA.3ºBBM'!H11,,'1ªCIA.4ºBBM'!H11,'2ªCIA.4ºBBM'!H11,,'1ªCIA.5ºBBM'!H11,'2ªCIA.5ºBBM'!H11,'1ªCIA.6ºBBM'!H11,'2ªCIA.6ºBBM'!H11,'PA.6ºBBM'!H11,'1ªCIA_IND'!H11,'2ªCIA_IND'!H11,'3ªCIA_IND'!H11,ASCOM_CG!H29)</f>
        <v>0</v>
      </c>
      <c r="I11" s="18">
        <f>SUM('1ªCIA.1ºBBM'!I11,'2ªCIA.1ºBBM'!I11,'1ªCIA.2ºBBM'!I11,'2ªCIA.2ºBBM'!I11,'PA.2ºBBM'!I11,'1ªCIA.3ºBBM'!I11,'2ªCIA.3ºBBM'!I11,,'1ªCIA.4ºBBM'!I11,'2ªCIA.4ºBBM'!I11,,'1ªCIA.5ºBBM'!I11,'2ªCIA.5ºBBM'!I11,'1ªCIA.6ºBBM'!I11,'2ªCIA.6ºBBM'!I11,'PA.6ºBBM'!I11,'1ªCIA_IND'!I11,'2ªCIA_IND'!I11,'3ªCIA_IND'!I11,ASCOM_CG!I29)</f>
        <v>0</v>
      </c>
      <c r="J11" s="17">
        <f>SUM('1ªCIA.1ºBBM'!J11,'2ªCIA.1ºBBM'!J11,'1ªCIA.2ºBBM'!J11,'2ªCIA.2ºBBM'!J11,'PA.2ºBBM'!J11,'1ªCIA.3ºBBM'!J11,'2ªCIA.3ºBBM'!J11,,'1ªCIA.4ºBBM'!J11,'2ªCIA.4ºBBM'!J11,,'1ªCIA.5ºBBM'!J11,'2ªCIA.5ºBBM'!J11,'1ªCIA.6ºBBM'!J11,'2ªCIA.6ºBBM'!J11,'PA.6ºBBM'!J11,'1ªCIA_IND'!J11,'2ªCIA_IND'!J11,'3ªCIA_IND'!J11,ASCOM_CG!J29)</f>
        <v>0</v>
      </c>
      <c r="K11" s="18">
        <f>SUM('1ªCIA.1ºBBM'!K11,'2ªCIA.1ºBBM'!K11,'1ªCIA.2ºBBM'!K11,'2ªCIA.2ºBBM'!K11,'PA.2ºBBM'!K11,'1ªCIA.3ºBBM'!K11,'2ªCIA.3ºBBM'!K11,,'1ªCIA.4ºBBM'!K11,'2ªCIA.4ºBBM'!K11,,'1ªCIA.5ºBBM'!K11,'2ªCIA.5ºBBM'!K11,'1ªCIA.6ºBBM'!K11,'2ªCIA.6ºBBM'!K11,'PA.6ºBBM'!K11,'1ªCIA_IND'!K11,'2ªCIA_IND'!K11,'3ªCIA_IND'!K11,ASCOM_CG!K29)</f>
        <v>0</v>
      </c>
      <c r="L11" s="17">
        <f>SUM('1ªCIA.1ºBBM'!L11,'2ªCIA.1ºBBM'!L11,'1ªCIA.2ºBBM'!L11,'2ªCIA.2ºBBM'!L11,'PA.2ºBBM'!L11,'1ªCIA.3ºBBM'!L11,'2ªCIA.3ºBBM'!L11,,'1ªCIA.4ºBBM'!L11,'2ªCIA.4ºBBM'!L11,,'1ªCIA.5ºBBM'!L11,'2ªCIA.5ºBBM'!L11,'1ªCIA.6ºBBM'!L11,'2ªCIA.6ºBBM'!L11,'PA.6ºBBM'!L11,'1ªCIA_IND'!L11,'2ªCIA_IND'!L11,'3ªCIA_IND'!L11,ASCOM_CG!L29)</f>
        <v>0</v>
      </c>
      <c r="M11" s="18">
        <f>SUM('1ªCIA.1ºBBM'!M11,'2ªCIA.1ºBBM'!M11,'1ªCIA.2ºBBM'!M11,'2ªCIA.2ºBBM'!M11,'PA.2ºBBM'!M11,'1ªCIA.3ºBBM'!M11,'2ªCIA.3ºBBM'!M11,,'1ªCIA.4ºBBM'!M11,'2ªCIA.4ºBBM'!M11,,'1ªCIA.5ºBBM'!M11,'2ªCIA.5ºBBM'!M11,'1ªCIA.6ºBBM'!M11,'2ªCIA.6ºBBM'!M11,'PA.6ºBBM'!M11,'1ªCIA_IND'!M11,'2ªCIA_IND'!M11,'3ªCIA_IND'!M11,ASCOM_CG!M29)</f>
        <v>1</v>
      </c>
      <c r="N11" s="17">
        <f>SUM('1ªCIA.1ºBBM'!N11,'2ªCIA.1ºBBM'!N11,'1ªCIA.2ºBBM'!N11,'2ªCIA.2ºBBM'!N11,'PA.2ºBBM'!N11,'1ªCIA.3ºBBM'!N11,'2ªCIA.3ºBBM'!N11,,'1ªCIA.4ºBBM'!N11,'2ªCIA.4ºBBM'!N11,,'1ªCIA.5ºBBM'!N11,'2ªCIA.5ºBBM'!N11,'1ªCIA.6ºBBM'!N11,'2ªCIA.6ºBBM'!N11,'PA.6ºBBM'!N11,'1ªCIA_IND'!N11,'2ªCIA_IND'!N11,'3ªCIA_IND'!N11,ASCOM_CG!N29)</f>
        <v>0</v>
      </c>
      <c r="O11" s="18">
        <f>SUM('1ªCIA.1ºBBM'!O11,'2ªCIA.1ºBBM'!O11,'1ªCIA.2ºBBM'!O11,'2ªCIA.2ºBBM'!O11,'PA.2ºBBM'!O11,'1ªCIA.3ºBBM'!O11,'2ªCIA.3ºBBM'!O11,,'1ªCIA.4ºBBM'!O11,'2ªCIA.4ºBBM'!O11,,'1ªCIA.5ºBBM'!O11,'2ªCIA.5ºBBM'!O11,'1ªCIA.6ºBBM'!O11,'2ªCIA.6ºBBM'!O11,'PA.6ºBBM'!O11,'1ªCIA_IND'!O11,'2ªCIA_IND'!O11,'3ªCIA_IND'!O11,ASCOM_CG!O29)</f>
        <v>0</v>
      </c>
      <c r="P11" s="17">
        <f>SUM('1ªCIA.1ºBBM'!P11,'2ªCIA.1ºBBM'!P11,'1ªCIA.2ºBBM'!P11,'2ªCIA.2ºBBM'!P11,'PA.2ºBBM'!P11,'1ªCIA.3ºBBM'!P11,'2ªCIA.3ºBBM'!P11,,'1ªCIA.4ºBBM'!P11,'2ªCIA.4ºBBM'!P11,,'1ªCIA.5ºBBM'!P11,'2ªCIA.5ºBBM'!P11,'1ªCIA.6ºBBM'!P11,'2ªCIA.6ºBBM'!P11,'PA.6ºBBM'!P11,'1ªCIA_IND'!P11,'2ªCIA_IND'!P11,'3ªCIA_IND'!P11,ASCOM_CG!P29)</f>
        <v>0</v>
      </c>
      <c r="Q11" s="18">
        <f>SUM('1ªCIA.1ºBBM'!Q11,'2ªCIA.1ºBBM'!Q11,'1ªCIA.2ºBBM'!Q11,'2ªCIA.2ºBBM'!Q11,'PA.2ºBBM'!Q11,'1ªCIA.3ºBBM'!Q11,'2ªCIA.3ºBBM'!Q11,,'1ªCIA.4ºBBM'!Q11,'2ªCIA.4ºBBM'!Q11,,'1ªCIA.5ºBBM'!Q11,'2ªCIA.5ºBBM'!Q11,'1ªCIA.6ºBBM'!Q11,'2ªCIA.6ºBBM'!Q11,'PA.6ºBBM'!Q11,'1ªCIA_IND'!Q11,'2ªCIA_IND'!Q11,'3ªCIA_IND'!Q11,ASCOM_CG!Q29)</f>
        <v>0</v>
      </c>
      <c r="R11" s="17">
        <f>SUM('1ªCIA.1ºBBM'!R11,'2ªCIA.1ºBBM'!R11,'1ªCIA.2ºBBM'!R11,'2ªCIA.2ºBBM'!R11,'PA.2ºBBM'!R11,'1ªCIA.3ºBBM'!R11,'2ªCIA.3ºBBM'!R11,,'1ªCIA.4ºBBM'!R11,'2ªCIA.4ºBBM'!R11,,'1ªCIA.5ºBBM'!R11,'2ªCIA.5ºBBM'!R11,'1ªCIA.6ºBBM'!R11,'2ªCIA.6ºBBM'!R11,'PA.6ºBBM'!R11,'1ªCIA_IND'!R11,'2ªCIA_IND'!R11,'3ªCIA_IND'!R11,ASCOM_CG!R29)</f>
        <v>0</v>
      </c>
      <c r="S11" s="18">
        <f>SUM('1ªCIA.1ºBBM'!S11,'2ªCIA.1ºBBM'!S11,'1ªCIA.2ºBBM'!S11,'2ªCIA.2ºBBM'!S11,'PA.2ºBBM'!S11,'1ªCIA.3ºBBM'!S11,'2ªCIA.3ºBBM'!S11,,'1ªCIA.4ºBBM'!S11,'2ªCIA.4ºBBM'!S11,,'1ªCIA.5ºBBM'!S11,'2ªCIA.5ºBBM'!S11,'1ªCIA.6ºBBM'!S11,'2ªCIA.6ºBBM'!S11,'PA.6ºBBM'!S11,'1ªCIA_IND'!S11,'2ªCIA_IND'!S11,'3ªCIA_IND'!S11,ASCOM_CG!S29)</f>
        <v>0</v>
      </c>
      <c r="T11" s="17">
        <f>SUM('1ªCIA.1ºBBM'!T11,'2ªCIA.1ºBBM'!T11,'1ªCIA.2ºBBM'!T11,'2ªCIA.2ºBBM'!T11,'PA.2ºBBM'!T11,'1ªCIA.3ºBBM'!T11,'2ªCIA.3ºBBM'!T11,,'1ªCIA.4ºBBM'!T11,'2ªCIA.4ºBBM'!T11,,'1ªCIA.5ºBBM'!T11,'2ªCIA.5ºBBM'!T11,'1ªCIA.6ºBBM'!T11,'2ªCIA.6ºBBM'!T11,'PA.6ºBBM'!T11,'1ªCIA_IND'!T11,'2ªCIA_IND'!T11,'3ªCIA_IND'!T11,ASCOM_CG!T29)</f>
        <v>56</v>
      </c>
      <c r="U11" s="18">
        <f>SUM('1ªCIA.1ºBBM'!U11,'2ªCIA.1ºBBM'!U11,'1ªCIA.2ºBBM'!U11,'2ªCIA.2ºBBM'!U11,'PA.2ºBBM'!U11,'1ªCIA.3ºBBM'!U11,'2ªCIA.3ºBBM'!U11,,'1ªCIA.4ºBBM'!U11,'2ªCIA.4ºBBM'!U11,,'1ªCIA.5ºBBM'!U11,'2ªCIA.5ºBBM'!U11,'1ªCIA.6ºBBM'!U11,'2ªCIA.6ºBBM'!U11,'PA.6ºBBM'!U11,'1ªCIA_IND'!U11,'2ªCIA_IND'!U11,'3ªCIA_IND'!U11,ASCOM_CG!U29)</f>
        <v>0</v>
      </c>
      <c r="V11" s="17">
        <f>SUM('1ªCIA.1ºBBM'!V11,'2ªCIA.1ºBBM'!V11,'1ªCIA.2ºBBM'!V11,'2ªCIA.2ºBBM'!V11,'PA.2ºBBM'!V11,'1ªCIA.3ºBBM'!V11,'2ªCIA.3ºBBM'!V11,,'1ªCIA.4ºBBM'!V11,'2ªCIA.4ºBBM'!V11,,'1ªCIA.5ºBBM'!V11,'2ªCIA.5ºBBM'!V11,'1ªCIA.6ºBBM'!V11,'2ªCIA.6ºBBM'!V11,'PA.6ºBBM'!V11,'1ªCIA_IND'!V11,'2ªCIA_IND'!V11,'3ªCIA_IND'!V11,ASCOM_CG!V29)</f>
        <v>0</v>
      </c>
      <c r="W11" s="18">
        <f>SUM('1ªCIA.1ºBBM'!W11,'2ªCIA.1ºBBM'!W11,'1ªCIA.2ºBBM'!W11,'2ªCIA.2ºBBM'!W11,'PA.2ºBBM'!W11,'1ªCIA.3ºBBM'!W11,'2ªCIA.3ºBBM'!W11,,'1ªCIA.4ºBBM'!W11,'2ªCIA.4ºBBM'!W11,,'1ªCIA.5ºBBM'!W11,'2ªCIA.5ºBBM'!W11,'1ªCIA.6ºBBM'!W11,'2ªCIA.6ºBBM'!W11,'PA.6ºBBM'!W11,'1ªCIA_IND'!W11,'2ªCIA_IND'!W11,'3ªCIA_IND'!W11,ASCOM_CG!W29)</f>
        <v>0</v>
      </c>
      <c r="X11" s="17">
        <f>SUM('1ªCIA.1ºBBM'!X11,'2ªCIA.1ºBBM'!X11,'1ªCIA.2ºBBM'!X11,'2ªCIA.2ºBBM'!X11,'PA.2ºBBM'!X11,'1ªCIA.3ºBBM'!X11,'2ªCIA.3ºBBM'!X11,,'1ªCIA.4ºBBM'!X11,'2ªCIA.4ºBBM'!X11,,'1ªCIA.5ºBBM'!X11,'2ªCIA.5ºBBM'!X11,'1ªCIA.6ºBBM'!X11,'2ªCIA.6ºBBM'!X11,'PA.6ºBBM'!X11,'1ªCIA_IND'!X11,'2ªCIA_IND'!X11,'3ªCIA_IND'!X11,ASCOM_CG!X29)</f>
        <v>0</v>
      </c>
      <c r="Y11" s="18">
        <f>SUM('1ªCIA.1ºBBM'!Y11,'2ªCIA.1ºBBM'!Y11,'1ªCIA.2ºBBM'!Y11,'2ªCIA.2ºBBM'!Y11,'PA.2ºBBM'!Y11,'1ªCIA.3ºBBM'!Y11,'2ªCIA.3ºBBM'!Y11,,'1ªCIA.4ºBBM'!Y11,'2ªCIA.4ºBBM'!Y11,,'1ªCIA.5ºBBM'!Y11,'2ªCIA.5ºBBM'!Y11,'1ªCIA.6ºBBM'!Y11,'2ªCIA.6ºBBM'!Y11,'PA.6ºBBM'!Y11,'1ªCIA_IND'!Y11,'2ªCIA_IND'!Y11,'3ªCIA_IND'!Y11,ASCOM_CG!Y29)</f>
        <v>0</v>
      </c>
      <c r="Z11" s="17">
        <f>SUM('1ªCIA.1ºBBM'!Z11,'2ªCIA.1ºBBM'!Z11,'1ªCIA.2ºBBM'!Z11,'2ªCIA.2ºBBM'!Z11,'PA.2ºBBM'!Z11,'1ªCIA.3ºBBM'!Z11,'2ªCIA.3ºBBM'!Z11,,'1ªCIA.4ºBBM'!Z11,'2ªCIA.4ºBBM'!Z11,,'1ªCIA.5ºBBM'!Z11,'2ªCIA.5ºBBM'!Z11,'1ªCIA.6ºBBM'!Z11,'2ªCIA.6ºBBM'!Z11,'PA.6ºBBM'!Z11,'1ªCIA_IND'!Z11,'2ªCIA_IND'!Z11,'3ªCIA_IND'!Z11,ASCOM_CG!Z29)</f>
        <v>0</v>
      </c>
      <c r="AA11" s="18">
        <f>SUM('1ªCIA.1ºBBM'!AA11,'2ªCIA.1ºBBM'!AA11,'1ªCIA.2ºBBM'!AA11,'2ªCIA.2ºBBM'!AA11,'PA.2ºBBM'!AA11,'1ªCIA.3ºBBM'!AA11,'2ªCIA.3ºBBM'!AA11,,'1ªCIA.4ºBBM'!AA11,'2ªCIA.4ºBBM'!AA11,,'1ªCIA.5ºBBM'!AA11,'2ªCIA.5ºBBM'!AA11,'1ªCIA.6ºBBM'!AA11,'2ªCIA.6ºBBM'!AA11,'PA.6ºBBM'!AA11,'1ªCIA_IND'!AA11,'2ªCIA_IND'!AA11,'3ªCIA_IND'!AA11,ASCOM_CG!AA29)</f>
        <v>23</v>
      </c>
      <c r="AB11" s="17">
        <f>SUM('1ªCIA.1ºBBM'!AB11,'2ªCIA.1ºBBM'!AB11,'1ªCIA.2ºBBM'!AB11,'2ªCIA.2ºBBM'!AB11,'PA.2ºBBM'!AB11,'1ªCIA.3ºBBM'!AB11,'2ªCIA.3ºBBM'!AB11,,'1ªCIA.4ºBBM'!AB11,'2ªCIA.4ºBBM'!AB11,,'1ªCIA.5ºBBM'!AB11,'2ªCIA.5ºBBM'!AB11,'1ªCIA.6ºBBM'!AB11,'2ªCIA.6ºBBM'!AB11,'PA.6ºBBM'!AB11,'1ªCIA_IND'!AB11,'2ªCIA_IND'!AB11,'3ªCIA_IND'!AB11,ASCOM_CG!AB29)</f>
        <v>50</v>
      </c>
      <c r="AC11" s="19">
        <f t="shared" si="1"/>
        <v>132</v>
      </c>
      <c r="AD11" s="13"/>
      <c r="AE11" s="23"/>
    </row>
    <row r="12" ht="22.5" customHeight="1">
      <c r="A12" s="20" t="s">
        <v>15</v>
      </c>
      <c r="B12" s="17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30)</f>
        <v>0</v>
      </c>
      <c r="C12" s="18">
        <f>SUM('1ªCIA.1ºBBM'!C12,'2ªCIA.1ºBBM'!C12,'1ªCIA.2ºBBM'!C12,'2ªCIA.2ºBBM'!C12,'PA.2ºBBM'!C12,'1ªCIA.3ºBBM'!C12,'2ªCIA.3ºBBM'!C12,,'1ªCIA.4ºBBM'!C12,'2ªCIA.4ºBBM'!C12,,'1ªCIA.5ºBBM'!C12,'2ªCIA.5ºBBM'!C12,'1ªCIA.6ºBBM'!C12,'2ªCIA.6ºBBM'!C12,'PA.6ºBBM'!C12,'1ªCIA_IND'!C12,'2ªCIA_IND'!C12,'3ªCIA_IND'!C12,ASCOM_CG!C30)</f>
        <v>0</v>
      </c>
      <c r="D12" s="17">
        <f>SUM('1ªCIA.1ºBBM'!D12,'2ªCIA.1ºBBM'!D12,'1ªCIA.2ºBBM'!D12,'2ªCIA.2ºBBM'!D12,'PA.2ºBBM'!D12,'1ªCIA.3ºBBM'!D12,'2ªCIA.3ºBBM'!D12,,'1ªCIA.4ºBBM'!D12,'2ªCIA.4ºBBM'!D12,,'1ªCIA.5ºBBM'!D12,'2ªCIA.5ºBBM'!D12,'1ªCIA.6ºBBM'!D12,'2ªCIA.6ºBBM'!D12,'PA.6ºBBM'!D12,'1ªCIA_IND'!D12,'2ªCIA_IND'!D12,'3ªCIA_IND'!D12,ASCOM_CG!D30)</f>
        <v>1</v>
      </c>
      <c r="E12" s="18">
        <f>SUM('1ªCIA.1ºBBM'!E12,'2ªCIA.1ºBBM'!E12,'1ªCIA.2ºBBM'!E12,'2ªCIA.2ºBBM'!E12,'PA.2ºBBM'!E12,'1ªCIA.3ºBBM'!E12,'2ªCIA.3ºBBM'!E12,,'1ªCIA.4ºBBM'!E12,'2ªCIA.4ºBBM'!E12,,'1ªCIA.5ºBBM'!E12,'2ªCIA.5ºBBM'!E12,'1ªCIA.6ºBBM'!E12,'2ªCIA.6ºBBM'!E12,'PA.6ºBBM'!E12,'1ªCIA_IND'!E12,'2ªCIA_IND'!E12,'3ªCIA_IND'!E12,ASCOM_CG!E30)</f>
        <v>0</v>
      </c>
      <c r="F12" s="17">
        <f>SUM('1ªCIA.1ºBBM'!F12,'2ªCIA.1ºBBM'!F12,'1ªCIA.2ºBBM'!F12,'2ªCIA.2ºBBM'!F12,'PA.2ºBBM'!F12,'1ªCIA.3ºBBM'!F12,'2ªCIA.3ºBBM'!F12,,'1ªCIA.4ºBBM'!F12,'2ªCIA.4ºBBM'!F12,,'1ªCIA.5ºBBM'!F12,'2ªCIA.5ºBBM'!F12,'1ªCIA.6ºBBM'!F12,'2ªCIA.6ºBBM'!F12,'PA.6ºBBM'!F12,'1ªCIA_IND'!F12,'2ªCIA_IND'!F12,'3ªCIA_IND'!F12,ASCOM_CG!F30)</f>
        <v>0</v>
      </c>
      <c r="G12" s="18">
        <f>SUM('1ªCIA.1ºBBM'!G12,'2ªCIA.1ºBBM'!G12,'1ªCIA.2ºBBM'!G12,'2ªCIA.2ºBBM'!G12,'PA.2ºBBM'!G12,'1ªCIA.3ºBBM'!G12,'2ªCIA.3ºBBM'!G12,,'1ªCIA.4ºBBM'!G12,'2ªCIA.4ºBBM'!G12,,'1ªCIA.5ºBBM'!G12,'2ªCIA.5ºBBM'!G12,'1ªCIA.6ºBBM'!G12,'2ªCIA.6ºBBM'!G12,'PA.6ºBBM'!G12,'1ªCIA_IND'!G12,'2ªCIA_IND'!G12,'3ªCIA_IND'!G12,ASCOM_CG!G30)</f>
        <v>0</v>
      </c>
      <c r="H12" s="17">
        <f>SUM('1ªCIA.1ºBBM'!H12,'2ªCIA.1ºBBM'!H12,'1ªCIA.2ºBBM'!H12,'2ªCIA.2ºBBM'!H12,'PA.2ºBBM'!H12,'1ªCIA.3ºBBM'!H12,'2ªCIA.3ºBBM'!H12,,'1ªCIA.4ºBBM'!H12,'2ªCIA.4ºBBM'!H12,,'1ªCIA.5ºBBM'!H12,'2ªCIA.5ºBBM'!H12,'1ªCIA.6ºBBM'!H12,'2ªCIA.6ºBBM'!H12,'PA.6ºBBM'!H12,'1ªCIA_IND'!H12,'2ªCIA_IND'!H12,'3ªCIA_IND'!H12,ASCOM_CG!H30)</f>
        <v>0</v>
      </c>
      <c r="I12" s="18">
        <f>SUM('1ªCIA.1ºBBM'!I12,'2ªCIA.1ºBBM'!I12,'1ªCIA.2ºBBM'!I12,'2ªCIA.2ºBBM'!I12,'PA.2ºBBM'!I12,'1ªCIA.3ºBBM'!I12,'2ªCIA.3ºBBM'!I12,,'1ªCIA.4ºBBM'!I12,'2ªCIA.4ºBBM'!I12,,'1ªCIA.5ºBBM'!I12,'2ªCIA.5ºBBM'!I12,'1ªCIA.6ºBBM'!I12,'2ªCIA.6ºBBM'!I12,'PA.6ºBBM'!I12,'1ªCIA_IND'!I12,'2ªCIA_IND'!I12,'3ªCIA_IND'!I12,ASCOM_CG!I30)</f>
        <v>0</v>
      </c>
      <c r="J12" s="17">
        <f>SUM('1ªCIA.1ºBBM'!J12,'2ªCIA.1ºBBM'!J12,'1ªCIA.2ºBBM'!J12,'2ªCIA.2ºBBM'!J12,'PA.2ºBBM'!J12,'1ªCIA.3ºBBM'!J12,'2ªCIA.3ºBBM'!J12,,'1ªCIA.4ºBBM'!J12,'2ªCIA.4ºBBM'!J12,,'1ªCIA.5ºBBM'!J12,'2ªCIA.5ºBBM'!J12,'1ªCIA.6ºBBM'!J12,'2ªCIA.6ºBBM'!J12,'PA.6ºBBM'!J12,'1ªCIA_IND'!J12,'2ªCIA_IND'!J12,'3ªCIA_IND'!J12,ASCOM_CG!J30)</f>
        <v>0</v>
      </c>
      <c r="K12" s="18">
        <f>SUM('1ªCIA.1ºBBM'!K12,'2ªCIA.1ºBBM'!K12,'1ªCIA.2ºBBM'!K12,'2ªCIA.2ºBBM'!K12,'PA.2ºBBM'!K12,'1ªCIA.3ºBBM'!K12,'2ªCIA.3ºBBM'!K12,,'1ªCIA.4ºBBM'!K12,'2ªCIA.4ºBBM'!K12,,'1ªCIA.5ºBBM'!K12,'2ªCIA.5ºBBM'!K12,'1ªCIA.6ºBBM'!K12,'2ªCIA.6ºBBM'!K12,'PA.6ºBBM'!K12,'1ªCIA_IND'!K12,'2ªCIA_IND'!K12,'3ªCIA_IND'!K12,ASCOM_CG!K30)</f>
        <v>0</v>
      </c>
      <c r="L12" s="17">
        <f>SUM('1ªCIA.1ºBBM'!L12,'2ªCIA.1ºBBM'!L12,'1ªCIA.2ºBBM'!L12,'2ªCIA.2ºBBM'!L12,'PA.2ºBBM'!L12,'1ªCIA.3ºBBM'!L12,'2ªCIA.3ºBBM'!L12,,'1ªCIA.4ºBBM'!L12,'2ªCIA.4ºBBM'!L12,,'1ªCIA.5ºBBM'!L12,'2ªCIA.5ºBBM'!L12,'1ªCIA.6ºBBM'!L12,'2ªCIA.6ºBBM'!L12,'PA.6ºBBM'!L12,'1ªCIA_IND'!L12,'2ªCIA_IND'!L12,'3ªCIA_IND'!L12,ASCOM_CG!L30)</f>
        <v>0</v>
      </c>
      <c r="M12" s="18">
        <f>SUM('1ªCIA.1ºBBM'!M12,'2ªCIA.1ºBBM'!M12,'1ªCIA.2ºBBM'!M12,'2ªCIA.2ºBBM'!M12,'PA.2ºBBM'!M12,'1ªCIA.3ºBBM'!M12,'2ªCIA.3ºBBM'!M12,,'1ªCIA.4ºBBM'!M12,'2ªCIA.4ºBBM'!M12,,'1ªCIA.5ºBBM'!M12,'2ªCIA.5ºBBM'!M12,'1ªCIA.6ºBBM'!M12,'2ªCIA.6ºBBM'!M12,'PA.6ºBBM'!M12,'1ªCIA_IND'!M12,'2ªCIA_IND'!M12,'3ªCIA_IND'!M12,ASCOM_CG!M30)</f>
        <v>0</v>
      </c>
      <c r="N12" s="17">
        <f>SUM('1ªCIA.1ºBBM'!N12,'2ªCIA.1ºBBM'!N12,'1ªCIA.2ºBBM'!N12,'2ªCIA.2ºBBM'!N12,'PA.2ºBBM'!N12,'1ªCIA.3ºBBM'!N12,'2ªCIA.3ºBBM'!N12,,'1ªCIA.4ºBBM'!N12,'2ªCIA.4ºBBM'!N12,,'1ªCIA.5ºBBM'!N12,'2ªCIA.5ºBBM'!N12,'1ªCIA.6ºBBM'!N12,'2ªCIA.6ºBBM'!N12,'PA.6ºBBM'!N12,'1ªCIA_IND'!N12,'2ªCIA_IND'!N12,'3ªCIA_IND'!N12,ASCOM_CG!N30)</f>
        <v>0</v>
      </c>
      <c r="O12" s="18">
        <f>SUM('1ªCIA.1ºBBM'!O12,'2ªCIA.1ºBBM'!O12,'1ªCIA.2ºBBM'!O12,'2ªCIA.2ºBBM'!O12,'PA.2ºBBM'!O12,'1ªCIA.3ºBBM'!O12,'2ªCIA.3ºBBM'!O12,,'1ªCIA.4ºBBM'!O12,'2ªCIA.4ºBBM'!O12,,'1ªCIA.5ºBBM'!O12,'2ªCIA.5ºBBM'!O12,'1ªCIA.6ºBBM'!O12,'2ªCIA.6ºBBM'!O12,'PA.6ºBBM'!O12,'1ªCIA_IND'!O12,'2ªCIA_IND'!O12,'3ªCIA_IND'!O12,ASCOM_CG!O30)</f>
        <v>0</v>
      </c>
      <c r="P12" s="17">
        <f>SUM('1ªCIA.1ºBBM'!P12,'2ªCIA.1ºBBM'!P12,'1ªCIA.2ºBBM'!P12,'2ªCIA.2ºBBM'!P12,'PA.2ºBBM'!P12,'1ªCIA.3ºBBM'!P12,'2ªCIA.3ºBBM'!P12,,'1ªCIA.4ºBBM'!P12,'2ªCIA.4ºBBM'!P12,,'1ªCIA.5ºBBM'!P12,'2ªCIA.5ºBBM'!P12,'1ªCIA.6ºBBM'!P12,'2ªCIA.6ºBBM'!P12,'PA.6ºBBM'!P12,'1ªCIA_IND'!P12,'2ªCIA_IND'!P12,'3ªCIA_IND'!P12,ASCOM_CG!P30)</f>
        <v>0</v>
      </c>
      <c r="Q12" s="18">
        <f>SUM('1ªCIA.1ºBBM'!Q12,'2ªCIA.1ºBBM'!Q12,'1ªCIA.2ºBBM'!Q12,'2ªCIA.2ºBBM'!Q12,'PA.2ºBBM'!Q12,'1ªCIA.3ºBBM'!Q12,'2ªCIA.3ºBBM'!Q12,,'1ªCIA.4ºBBM'!Q12,'2ªCIA.4ºBBM'!Q12,,'1ªCIA.5ºBBM'!Q12,'2ªCIA.5ºBBM'!Q12,'1ªCIA.6ºBBM'!Q12,'2ªCIA.6ºBBM'!Q12,'PA.6ºBBM'!Q12,'1ªCIA_IND'!Q12,'2ªCIA_IND'!Q12,'3ªCIA_IND'!Q12,ASCOM_CG!Q30)</f>
        <v>0</v>
      </c>
      <c r="R12" s="17">
        <f>SUM('1ªCIA.1ºBBM'!R12,'2ªCIA.1ºBBM'!R12,'1ªCIA.2ºBBM'!R12,'2ªCIA.2ºBBM'!R12,'PA.2ºBBM'!R12,'1ªCIA.3ºBBM'!R12,'2ªCIA.3ºBBM'!R12,,'1ªCIA.4ºBBM'!R12,'2ªCIA.4ºBBM'!R12,,'1ªCIA.5ºBBM'!R12,'2ªCIA.5ºBBM'!R12,'1ªCIA.6ºBBM'!R12,'2ªCIA.6ºBBM'!R12,'PA.6ºBBM'!R12,'1ªCIA_IND'!R12,'2ªCIA_IND'!R12,'3ªCIA_IND'!R12,ASCOM_CG!R30)</f>
        <v>0</v>
      </c>
      <c r="S12" s="18">
        <f>SUM('1ªCIA.1ºBBM'!S12,'2ªCIA.1ºBBM'!S12,'1ªCIA.2ºBBM'!S12,'2ªCIA.2ºBBM'!S12,'PA.2ºBBM'!S12,'1ªCIA.3ºBBM'!S12,'2ªCIA.3ºBBM'!S12,,'1ªCIA.4ºBBM'!S12,'2ªCIA.4ºBBM'!S12,,'1ªCIA.5ºBBM'!S12,'2ªCIA.5ºBBM'!S12,'1ªCIA.6ºBBM'!S12,'2ªCIA.6ºBBM'!S12,'PA.6ºBBM'!S12,'1ªCIA_IND'!S12,'2ªCIA_IND'!S12,'3ªCIA_IND'!S12,ASCOM_CG!S30)</f>
        <v>0</v>
      </c>
      <c r="T12" s="17">
        <f>SUM('1ªCIA.1ºBBM'!T12,'2ªCIA.1ºBBM'!T12,'1ªCIA.2ºBBM'!T12,'2ªCIA.2ºBBM'!T12,'PA.2ºBBM'!T12,'1ªCIA.3ºBBM'!T12,'2ªCIA.3ºBBM'!T12,,'1ªCIA.4ºBBM'!T12,'2ªCIA.4ºBBM'!T12,,'1ªCIA.5ºBBM'!T12,'2ªCIA.5ºBBM'!T12,'1ªCIA.6ºBBM'!T12,'2ªCIA.6ºBBM'!T12,'PA.6ºBBM'!T12,'1ªCIA_IND'!T12,'2ªCIA_IND'!T12,'3ªCIA_IND'!T12,ASCOM_CG!T30)</f>
        <v>183</v>
      </c>
      <c r="U12" s="18">
        <f>SUM('1ªCIA.1ºBBM'!U12,'2ªCIA.1ºBBM'!U12,'1ªCIA.2ºBBM'!U12,'2ªCIA.2ºBBM'!U12,'PA.2ºBBM'!U12,'1ªCIA.3ºBBM'!U12,'2ªCIA.3ºBBM'!U12,,'1ªCIA.4ºBBM'!U12,'2ªCIA.4ºBBM'!U12,,'1ªCIA.5ºBBM'!U12,'2ªCIA.5ºBBM'!U12,'1ªCIA.6ºBBM'!U12,'2ªCIA.6ºBBM'!U12,'PA.6ºBBM'!U12,'1ªCIA_IND'!U12,'2ªCIA_IND'!U12,'3ªCIA_IND'!U12,ASCOM_CG!U30)</f>
        <v>0</v>
      </c>
      <c r="V12" s="17">
        <f>SUM('1ªCIA.1ºBBM'!V12,'2ªCIA.1ºBBM'!V12,'1ªCIA.2ºBBM'!V12,'2ªCIA.2ºBBM'!V12,'PA.2ºBBM'!V12,'1ªCIA.3ºBBM'!V12,'2ªCIA.3ºBBM'!V12,,'1ªCIA.4ºBBM'!V12,'2ªCIA.4ºBBM'!V12,,'1ªCIA.5ºBBM'!V12,'2ªCIA.5ºBBM'!V12,'1ªCIA.6ºBBM'!V12,'2ªCIA.6ºBBM'!V12,'PA.6ºBBM'!V12,'1ªCIA_IND'!V12,'2ªCIA_IND'!V12,'3ªCIA_IND'!V12,ASCOM_CG!V30)</f>
        <v>0</v>
      </c>
      <c r="W12" s="18">
        <f>SUM('1ªCIA.1ºBBM'!W12,'2ªCIA.1ºBBM'!W12,'1ªCIA.2ºBBM'!W12,'2ªCIA.2ºBBM'!W12,'PA.2ºBBM'!W12,'1ªCIA.3ºBBM'!W12,'2ªCIA.3ºBBM'!W12,,'1ªCIA.4ºBBM'!W12,'2ªCIA.4ºBBM'!W12,,'1ªCIA.5ºBBM'!W12,'2ªCIA.5ºBBM'!W12,'1ªCIA.6ºBBM'!W12,'2ªCIA.6ºBBM'!W12,'PA.6ºBBM'!W12,'1ªCIA_IND'!W12,'2ªCIA_IND'!W12,'3ªCIA_IND'!W12,ASCOM_CG!W30)</f>
        <v>0</v>
      </c>
      <c r="X12" s="17">
        <f>SUM('1ªCIA.1ºBBM'!X12,'2ªCIA.1ºBBM'!X12,'1ªCIA.2ºBBM'!X12,'2ªCIA.2ºBBM'!X12,'PA.2ºBBM'!X12,'1ªCIA.3ºBBM'!X12,'2ªCIA.3ºBBM'!X12,,'1ªCIA.4ºBBM'!X12,'2ªCIA.4ºBBM'!X12,,'1ªCIA.5ºBBM'!X12,'2ªCIA.5ºBBM'!X12,'1ªCIA.6ºBBM'!X12,'2ªCIA.6ºBBM'!X12,'PA.6ºBBM'!X12,'1ªCIA_IND'!X12,'2ªCIA_IND'!X12,'3ªCIA_IND'!X12,ASCOM_CG!X30)</f>
        <v>0</v>
      </c>
      <c r="Y12" s="18">
        <f>SUM('1ªCIA.1ºBBM'!Y12,'2ªCIA.1ºBBM'!Y12,'1ªCIA.2ºBBM'!Y12,'2ªCIA.2ºBBM'!Y12,'PA.2ºBBM'!Y12,'1ªCIA.3ºBBM'!Y12,'2ªCIA.3ºBBM'!Y12,,'1ªCIA.4ºBBM'!Y12,'2ªCIA.4ºBBM'!Y12,,'1ªCIA.5ºBBM'!Y12,'2ªCIA.5ºBBM'!Y12,'1ªCIA.6ºBBM'!Y12,'2ªCIA.6ºBBM'!Y12,'PA.6ºBBM'!Y12,'1ªCIA_IND'!Y12,'2ªCIA_IND'!Y12,'3ªCIA_IND'!Y12,ASCOM_CG!Y30)</f>
        <v>0</v>
      </c>
      <c r="Z12" s="17">
        <f>SUM('1ªCIA.1ºBBM'!Z12,'2ªCIA.1ºBBM'!Z12,'1ªCIA.2ºBBM'!Z12,'2ªCIA.2ºBBM'!Z12,'PA.2ºBBM'!Z12,'1ªCIA.3ºBBM'!Z12,'2ªCIA.3ºBBM'!Z12,,'1ªCIA.4ºBBM'!Z12,'2ªCIA.4ºBBM'!Z12,,'1ªCIA.5ºBBM'!Z12,'2ªCIA.5ºBBM'!Z12,'1ªCIA.6ºBBM'!Z12,'2ªCIA.6ºBBM'!Z12,'PA.6ºBBM'!Z12,'1ªCIA_IND'!Z12,'2ªCIA_IND'!Z12,'3ªCIA_IND'!Z12,ASCOM_CG!Z30)</f>
        <v>0</v>
      </c>
      <c r="AA12" s="18">
        <f>SUM('1ªCIA.1ºBBM'!AA12,'2ªCIA.1ºBBM'!AA12,'1ªCIA.2ºBBM'!AA12,'2ªCIA.2ºBBM'!AA12,'PA.2ºBBM'!AA12,'1ªCIA.3ºBBM'!AA12,'2ªCIA.3ºBBM'!AA12,,'1ªCIA.4ºBBM'!AA12,'2ªCIA.4ºBBM'!AA12,,'1ªCIA.5ºBBM'!AA12,'2ªCIA.5ºBBM'!AA12,'1ªCIA.6ºBBM'!AA12,'2ªCIA.6ºBBM'!AA12,'PA.6ºBBM'!AA12,'1ªCIA_IND'!AA12,'2ªCIA_IND'!AA12,'3ªCIA_IND'!AA12,ASCOM_CG!AA30)</f>
        <v>146</v>
      </c>
      <c r="AB12" s="17">
        <f>SUM('1ªCIA.1ºBBM'!AB12,'2ªCIA.1ºBBM'!AB12,'1ªCIA.2ºBBM'!AB12,'2ªCIA.2ºBBM'!AB12,'PA.2ºBBM'!AB12,'1ªCIA.3ºBBM'!AB12,'2ªCIA.3ºBBM'!AB12,,'1ªCIA.4ºBBM'!AB12,'2ªCIA.4ºBBM'!AB12,,'1ªCIA.5ºBBM'!AB12,'2ªCIA.5ºBBM'!AB12,'1ªCIA.6ºBBM'!AB12,'2ªCIA.6ºBBM'!AB12,'PA.6ºBBM'!AB12,'1ªCIA_IND'!AB12,'2ªCIA_IND'!AB12,'3ªCIA_IND'!AB12,ASCOM_CG!AB30)</f>
        <v>215</v>
      </c>
      <c r="AC12" s="19">
        <f t="shared" si="1"/>
        <v>545</v>
      </c>
      <c r="AD12" s="13"/>
      <c r="AE12" s="23"/>
    </row>
    <row r="13" ht="22.5" customHeight="1">
      <c r="A13" s="20" t="s">
        <v>16</v>
      </c>
      <c r="B13" s="17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31)</f>
        <v>2</v>
      </c>
      <c r="C13" s="18">
        <f>SUM('1ªCIA.1ºBBM'!C13,'2ªCIA.1ºBBM'!C13,'1ªCIA.2ºBBM'!C13,'2ªCIA.2ºBBM'!C13,'PA.2ºBBM'!C13,'1ªCIA.3ºBBM'!C13,'2ªCIA.3ºBBM'!C13,,'1ªCIA.4ºBBM'!C13,'2ªCIA.4ºBBM'!C13,,'1ªCIA.5ºBBM'!C13,'2ªCIA.5ºBBM'!C13,'1ªCIA.6ºBBM'!C13,'2ªCIA.6ºBBM'!C13,'PA.6ºBBM'!C13,'1ªCIA_IND'!C13,'2ªCIA_IND'!C13,'3ªCIA_IND'!C13,ASCOM_CG!C31)</f>
        <v>0</v>
      </c>
      <c r="D13" s="17">
        <f>SUM('1ªCIA.1ºBBM'!D13,'2ªCIA.1ºBBM'!D13,'1ªCIA.2ºBBM'!D13,'2ªCIA.2ºBBM'!D13,'PA.2ºBBM'!D13,'1ªCIA.3ºBBM'!D13,'2ªCIA.3ºBBM'!D13,,'1ªCIA.4ºBBM'!D13,'2ªCIA.4ºBBM'!D13,,'1ªCIA.5ºBBM'!D13,'2ªCIA.5ºBBM'!D13,'1ªCIA.6ºBBM'!D13,'2ªCIA.6ºBBM'!D13,'PA.6ºBBM'!D13,'1ªCIA_IND'!D13,'2ªCIA_IND'!D13,'3ªCIA_IND'!D13,ASCOM_CG!D31)</f>
        <v>0</v>
      </c>
      <c r="E13" s="18">
        <f>SUM('1ªCIA.1ºBBM'!E13,'2ªCIA.1ºBBM'!E13,'1ªCIA.2ºBBM'!E13,'2ªCIA.2ºBBM'!E13,'PA.2ºBBM'!E13,'1ªCIA.3ºBBM'!E13,'2ªCIA.3ºBBM'!E13,,'1ªCIA.4ºBBM'!E13,'2ªCIA.4ºBBM'!E13,,'1ªCIA.5ºBBM'!E13,'2ªCIA.5ºBBM'!E13,'1ªCIA.6ºBBM'!E13,'2ªCIA.6ºBBM'!E13,'PA.6ºBBM'!E13,'1ªCIA_IND'!E13,'2ªCIA_IND'!E13,'3ªCIA_IND'!E13,ASCOM_CG!E31)</f>
        <v>0</v>
      </c>
      <c r="F13" s="17">
        <f>SUM('1ªCIA.1ºBBM'!F13,'2ªCIA.1ºBBM'!F13,'1ªCIA.2ºBBM'!F13,'2ªCIA.2ºBBM'!F13,'PA.2ºBBM'!F13,'1ªCIA.3ºBBM'!F13,'2ªCIA.3ºBBM'!F13,,'1ªCIA.4ºBBM'!F13,'2ªCIA.4ºBBM'!F13,,'1ªCIA.5ºBBM'!F13,'2ªCIA.5ºBBM'!F13,'1ªCIA.6ºBBM'!F13,'2ªCIA.6ºBBM'!F13,'PA.6ºBBM'!F13,'1ªCIA_IND'!F13,'2ªCIA_IND'!F13,'3ªCIA_IND'!F13,ASCOM_CG!F31)</f>
        <v>0</v>
      </c>
      <c r="G13" s="18">
        <f>SUM('1ªCIA.1ºBBM'!G13,'2ªCIA.1ºBBM'!G13,'1ªCIA.2ºBBM'!G13,'2ªCIA.2ºBBM'!G13,'PA.2ºBBM'!G13,'1ªCIA.3ºBBM'!G13,'2ªCIA.3ºBBM'!G13,,'1ªCIA.4ºBBM'!G13,'2ªCIA.4ºBBM'!G13,,'1ªCIA.5ºBBM'!G13,'2ªCIA.5ºBBM'!G13,'1ªCIA.6ºBBM'!G13,'2ªCIA.6ºBBM'!G13,'PA.6ºBBM'!G13,'1ªCIA_IND'!G13,'2ªCIA_IND'!G13,'3ªCIA_IND'!G13,ASCOM_CG!G31)</f>
        <v>0</v>
      </c>
      <c r="H13" s="17">
        <f>SUM('1ªCIA.1ºBBM'!H13,'2ªCIA.1ºBBM'!H13,'1ªCIA.2ºBBM'!H13,'2ªCIA.2ºBBM'!H13,'PA.2ºBBM'!H13,'1ªCIA.3ºBBM'!H13,'2ªCIA.3ºBBM'!H13,,'1ªCIA.4ºBBM'!H13,'2ªCIA.4ºBBM'!H13,,'1ªCIA.5ºBBM'!H13,'2ªCIA.5ºBBM'!H13,'1ªCIA.6ºBBM'!H13,'2ªCIA.6ºBBM'!H13,'PA.6ºBBM'!H13,'1ªCIA_IND'!H13,'2ªCIA_IND'!H13,'3ªCIA_IND'!H13,ASCOM_CG!H31)</f>
        <v>0</v>
      </c>
      <c r="I13" s="18">
        <f>SUM('1ªCIA.1ºBBM'!I13,'2ªCIA.1ºBBM'!I13,'1ªCIA.2ºBBM'!I13,'2ªCIA.2ºBBM'!I13,'PA.2ºBBM'!I13,'1ªCIA.3ºBBM'!I13,'2ªCIA.3ºBBM'!I13,,'1ªCIA.4ºBBM'!I13,'2ªCIA.4ºBBM'!I13,,'1ªCIA.5ºBBM'!I13,'2ªCIA.5ºBBM'!I13,'1ªCIA.6ºBBM'!I13,'2ªCIA.6ºBBM'!I13,'PA.6ºBBM'!I13,'1ªCIA_IND'!I13,'2ªCIA_IND'!I13,'3ªCIA_IND'!I13,ASCOM_CG!I31)</f>
        <v>0</v>
      </c>
      <c r="J13" s="17">
        <f>SUM('1ªCIA.1ºBBM'!J13,'2ªCIA.1ºBBM'!J13,'1ªCIA.2ºBBM'!J13,'2ªCIA.2ºBBM'!J13,'PA.2ºBBM'!J13,'1ªCIA.3ºBBM'!J13,'2ªCIA.3ºBBM'!J13,,'1ªCIA.4ºBBM'!J13,'2ªCIA.4ºBBM'!J13,,'1ªCIA.5ºBBM'!J13,'2ªCIA.5ºBBM'!J13,'1ªCIA.6ºBBM'!J13,'2ªCIA.6ºBBM'!J13,'PA.6ºBBM'!J13,'1ªCIA_IND'!J13,'2ªCIA_IND'!J13,'3ªCIA_IND'!J13,ASCOM_CG!J31)</f>
        <v>0</v>
      </c>
      <c r="K13" s="18">
        <f>SUM('1ªCIA.1ºBBM'!K13,'2ªCIA.1ºBBM'!K13,'1ªCIA.2ºBBM'!K13,'2ªCIA.2ºBBM'!K13,'PA.2ºBBM'!K13,'1ªCIA.3ºBBM'!K13,'2ªCIA.3ºBBM'!K13,,'1ªCIA.4ºBBM'!K13,'2ªCIA.4ºBBM'!K13,,'1ªCIA.5ºBBM'!K13,'2ªCIA.5ºBBM'!K13,'1ªCIA.6ºBBM'!K13,'2ªCIA.6ºBBM'!K13,'PA.6ºBBM'!K13,'1ªCIA_IND'!K13,'2ªCIA_IND'!K13,'3ªCIA_IND'!K13,ASCOM_CG!K31)</f>
        <v>0</v>
      </c>
      <c r="L13" s="17">
        <f>SUM('1ªCIA.1ºBBM'!L13,'2ªCIA.1ºBBM'!L13,'1ªCIA.2ºBBM'!L13,'2ªCIA.2ºBBM'!L13,'PA.2ºBBM'!L13,'1ªCIA.3ºBBM'!L13,'2ªCIA.3ºBBM'!L13,,'1ªCIA.4ºBBM'!L13,'2ªCIA.4ºBBM'!L13,,'1ªCIA.5ºBBM'!L13,'2ªCIA.5ºBBM'!L13,'1ªCIA.6ºBBM'!L13,'2ªCIA.6ºBBM'!L13,'PA.6ºBBM'!L13,'1ªCIA_IND'!L13,'2ªCIA_IND'!L13,'3ªCIA_IND'!L13,ASCOM_CG!L31)</f>
        <v>0</v>
      </c>
      <c r="M13" s="18">
        <f>SUM('1ªCIA.1ºBBM'!M13,'2ªCIA.1ºBBM'!M13,'1ªCIA.2ºBBM'!M13,'2ªCIA.2ºBBM'!M13,'PA.2ºBBM'!M13,'1ªCIA.3ºBBM'!M13,'2ªCIA.3ºBBM'!M13,,'1ªCIA.4ºBBM'!M13,'2ªCIA.4ºBBM'!M13,,'1ªCIA.5ºBBM'!M13,'2ªCIA.5ºBBM'!M13,'1ªCIA.6ºBBM'!M13,'2ªCIA.6ºBBM'!M13,'PA.6ºBBM'!M13,'1ªCIA_IND'!M13,'2ªCIA_IND'!M13,'3ªCIA_IND'!M13,ASCOM_CG!M31)</f>
        <v>0</v>
      </c>
      <c r="N13" s="17">
        <f>SUM('1ªCIA.1ºBBM'!N13,'2ªCIA.1ºBBM'!N13,'1ªCIA.2ºBBM'!N13,'2ªCIA.2ºBBM'!N13,'PA.2ºBBM'!N13,'1ªCIA.3ºBBM'!N13,'2ªCIA.3ºBBM'!N13,,'1ªCIA.4ºBBM'!N13,'2ªCIA.4ºBBM'!N13,,'1ªCIA.5ºBBM'!N13,'2ªCIA.5ºBBM'!N13,'1ªCIA.6ºBBM'!N13,'2ªCIA.6ºBBM'!N13,'PA.6ºBBM'!N13,'1ªCIA_IND'!N13,'2ªCIA_IND'!N13,'3ªCIA_IND'!N13,ASCOM_CG!N31)</f>
        <v>0</v>
      </c>
      <c r="O13" s="18">
        <f>SUM('1ªCIA.1ºBBM'!O13,'2ªCIA.1ºBBM'!O13,'1ªCIA.2ºBBM'!O13,'2ªCIA.2ºBBM'!O13,'PA.2ºBBM'!O13,'1ªCIA.3ºBBM'!O13,'2ªCIA.3ºBBM'!O13,,'1ªCIA.4ºBBM'!O13,'2ªCIA.4ºBBM'!O13,,'1ªCIA.5ºBBM'!O13,'2ªCIA.5ºBBM'!O13,'1ªCIA.6ºBBM'!O13,'2ªCIA.6ºBBM'!O13,'PA.6ºBBM'!O13,'1ªCIA_IND'!O13,'2ªCIA_IND'!O13,'3ªCIA_IND'!O13,ASCOM_CG!O31)</f>
        <v>0</v>
      </c>
      <c r="P13" s="17">
        <f>SUM('1ªCIA.1ºBBM'!P13,'2ªCIA.1ºBBM'!P13,'1ªCIA.2ºBBM'!P13,'2ªCIA.2ºBBM'!P13,'PA.2ºBBM'!P13,'1ªCIA.3ºBBM'!P13,'2ªCIA.3ºBBM'!P13,,'1ªCIA.4ºBBM'!P13,'2ªCIA.4ºBBM'!P13,,'1ªCIA.5ºBBM'!P13,'2ªCIA.5ºBBM'!P13,'1ªCIA.6ºBBM'!P13,'2ªCIA.6ºBBM'!P13,'PA.6ºBBM'!P13,'1ªCIA_IND'!P13,'2ªCIA_IND'!P13,'3ªCIA_IND'!P13,ASCOM_CG!P31)</f>
        <v>0</v>
      </c>
      <c r="Q13" s="18">
        <f>SUM('1ªCIA.1ºBBM'!Q13,'2ªCIA.1ºBBM'!Q13,'1ªCIA.2ºBBM'!Q13,'2ªCIA.2ºBBM'!Q13,'PA.2ºBBM'!Q13,'1ªCIA.3ºBBM'!Q13,'2ªCIA.3ºBBM'!Q13,,'1ªCIA.4ºBBM'!Q13,'2ªCIA.4ºBBM'!Q13,,'1ªCIA.5ºBBM'!Q13,'2ªCIA.5ºBBM'!Q13,'1ªCIA.6ºBBM'!Q13,'2ªCIA.6ºBBM'!Q13,'PA.6ºBBM'!Q13,'1ªCIA_IND'!Q13,'2ªCIA_IND'!Q13,'3ªCIA_IND'!Q13,ASCOM_CG!Q31)</f>
        <v>0</v>
      </c>
      <c r="R13" s="17">
        <f>SUM('1ªCIA.1ºBBM'!R13,'2ªCIA.1ºBBM'!R13,'1ªCIA.2ºBBM'!R13,'2ªCIA.2ºBBM'!R13,'PA.2ºBBM'!R13,'1ªCIA.3ºBBM'!R13,'2ªCIA.3ºBBM'!R13,,'1ªCIA.4ºBBM'!R13,'2ªCIA.4ºBBM'!R13,,'1ªCIA.5ºBBM'!R13,'2ªCIA.5ºBBM'!R13,'1ªCIA.6ºBBM'!R13,'2ªCIA.6ºBBM'!R13,'PA.6ºBBM'!R13,'1ªCIA_IND'!R13,'2ªCIA_IND'!R13,'3ªCIA_IND'!R13,ASCOM_CG!R31)</f>
        <v>0</v>
      </c>
      <c r="S13" s="18">
        <f>SUM('1ªCIA.1ºBBM'!S13,'2ªCIA.1ºBBM'!S13,'1ªCIA.2ºBBM'!S13,'2ªCIA.2ºBBM'!S13,'PA.2ºBBM'!S13,'1ªCIA.3ºBBM'!S13,'2ªCIA.3ºBBM'!S13,,'1ªCIA.4ºBBM'!S13,'2ªCIA.4ºBBM'!S13,,'1ªCIA.5ºBBM'!S13,'2ªCIA.5ºBBM'!S13,'1ªCIA.6ºBBM'!S13,'2ªCIA.6ºBBM'!S13,'PA.6ºBBM'!S13,'1ªCIA_IND'!S13,'2ªCIA_IND'!S13,'3ªCIA_IND'!S13,ASCOM_CG!S31)</f>
        <v>0</v>
      </c>
      <c r="T13" s="17">
        <f>SUM('1ªCIA.1ºBBM'!T13,'2ªCIA.1ºBBM'!T13,'1ªCIA.2ºBBM'!T13,'2ªCIA.2ºBBM'!T13,'PA.2ºBBM'!T13,'1ªCIA.3ºBBM'!T13,'2ªCIA.3ºBBM'!T13,,'1ªCIA.4ºBBM'!T13,'2ªCIA.4ºBBM'!T13,,'1ªCIA.5ºBBM'!T13,'2ªCIA.5ºBBM'!T13,'1ªCIA.6ºBBM'!T13,'2ªCIA.6ºBBM'!T13,'PA.6ºBBM'!T13,'1ªCIA_IND'!T13,'2ªCIA_IND'!T13,'3ªCIA_IND'!T13,ASCOM_CG!T31)</f>
        <v>0</v>
      </c>
      <c r="U13" s="18">
        <f>SUM('1ªCIA.1ºBBM'!U13,'2ªCIA.1ºBBM'!U13,'1ªCIA.2ºBBM'!U13,'2ªCIA.2ºBBM'!U13,'PA.2ºBBM'!U13,'1ªCIA.3ºBBM'!U13,'2ªCIA.3ºBBM'!U13,,'1ªCIA.4ºBBM'!U13,'2ªCIA.4ºBBM'!U13,,'1ªCIA.5ºBBM'!U13,'2ªCIA.5ºBBM'!U13,'1ªCIA.6ºBBM'!U13,'2ªCIA.6ºBBM'!U13,'PA.6ºBBM'!U13,'1ªCIA_IND'!U13,'2ªCIA_IND'!U13,'3ªCIA_IND'!U13,ASCOM_CG!U31)</f>
        <v>0</v>
      </c>
      <c r="V13" s="17">
        <f>SUM('1ªCIA.1ºBBM'!V13,'2ªCIA.1ºBBM'!V13,'1ªCIA.2ºBBM'!V13,'2ªCIA.2ºBBM'!V13,'PA.2ºBBM'!V13,'1ªCIA.3ºBBM'!V13,'2ªCIA.3ºBBM'!V13,,'1ªCIA.4ºBBM'!V13,'2ªCIA.4ºBBM'!V13,,'1ªCIA.5ºBBM'!V13,'2ªCIA.5ºBBM'!V13,'1ªCIA.6ºBBM'!V13,'2ªCIA.6ºBBM'!V13,'PA.6ºBBM'!V13,'1ªCIA_IND'!V13,'2ªCIA_IND'!V13,'3ªCIA_IND'!V13,ASCOM_CG!V31)</f>
        <v>0</v>
      </c>
      <c r="W13" s="18">
        <f>SUM('1ªCIA.1ºBBM'!W13,'2ªCIA.1ºBBM'!W13,'1ªCIA.2ºBBM'!W13,'2ªCIA.2ºBBM'!W13,'PA.2ºBBM'!W13,'1ªCIA.3ºBBM'!W13,'2ªCIA.3ºBBM'!W13,,'1ªCIA.4ºBBM'!W13,'2ªCIA.4ºBBM'!W13,,'1ªCIA.5ºBBM'!W13,'2ªCIA.5ºBBM'!W13,'1ªCIA.6ºBBM'!W13,'2ªCIA.6ºBBM'!W13,'PA.6ºBBM'!W13,'1ªCIA_IND'!W13,'2ªCIA_IND'!W13,'3ªCIA_IND'!W13,ASCOM_CG!W31)</f>
        <v>0</v>
      </c>
      <c r="X13" s="17">
        <f>SUM('1ªCIA.1ºBBM'!X13,'2ªCIA.1ºBBM'!X13,'1ªCIA.2ºBBM'!X13,'2ªCIA.2ºBBM'!X13,'PA.2ºBBM'!X13,'1ªCIA.3ºBBM'!X13,'2ªCIA.3ºBBM'!X13,,'1ªCIA.4ºBBM'!X13,'2ªCIA.4ºBBM'!X13,,'1ªCIA.5ºBBM'!X13,'2ªCIA.5ºBBM'!X13,'1ªCIA.6ºBBM'!X13,'2ªCIA.6ºBBM'!X13,'PA.6ºBBM'!X13,'1ªCIA_IND'!X13,'2ªCIA_IND'!X13,'3ªCIA_IND'!X13,ASCOM_CG!X31)</f>
        <v>0</v>
      </c>
      <c r="Y13" s="18">
        <f>SUM('1ªCIA.1ºBBM'!Y13,'2ªCIA.1ºBBM'!Y13,'1ªCIA.2ºBBM'!Y13,'2ªCIA.2ºBBM'!Y13,'PA.2ºBBM'!Y13,'1ªCIA.3ºBBM'!Y13,'2ªCIA.3ºBBM'!Y13,,'1ªCIA.4ºBBM'!Y13,'2ªCIA.4ºBBM'!Y13,,'1ªCIA.5ºBBM'!Y13,'2ªCIA.5ºBBM'!Y13,'1ªCIA.6ºBBM'!Y13,'2ªCIA.6ºBBM'!Y13,'PA.6ºBBM'!Y13,'1ªCIA_IND'!Y13,'2ªCIA_IND'!Y13,'3ªCIA_IND'!Y13,ASCOM_CG!Y31)</f>
        <v>0</v>
      </c>
      <c r="Z13" s="17">
        <f>SUM('1ªCIA.1ºBBM'!Z13,'2ªCIA.1ºBBM'!Z13,'1ªCIA.2ºBBM'!Z13,'2ªCIA.2ºBBM'!Z13,'PA.2ºBBM'!Z13,'1ªCIA.3ºBBM'!Z13,'2ªCIA.3ºBBM'!Z13,,'1ªCIA.4ºBBM'!Z13,'2ªCIA.4ºBBM'!Z13,,'1ªCIA.5ºBBM'!Z13,'2ªCIA.5ºBBM'!Z13,'1ªCIA.6ºBBM'!Z13,'2ªCIA.6ºBBM'!Z13,'PA.6ºBBM'!Z13,'1ªCIA_IND'!Z13,'2ªCIA_IND'!Z13,'3ªCIA_IND'!Z13,ASCOM_CG!Z31)</f>
        <v>0</v>
      </c>
      <c r="AA13" s="18">
        <f>SUM('1ªCIA.1ºBBM'!AA13,'2ªCIA.1ºBBM'!AA13,'1ªCIA.2ºBBM'!AA13,'2ªCIA.2ºBBM'!AA13,'PA.2ºBBM'!AA13,'1ªCIA.3ºBBM'!AA13,'2ªCIA.3ºBBM'!AA13,,'1ªCIA.4ºBBM'!AA13,'2ªCIA.4ºBBM'!AA13,,'1ªCIA.5ºBBM'!AA13,'2ªCIA.5ºBBM'!AA13,'1ªCIA.6ºBBM'!AA13,'2ªCIA.6ºBBM'!AA13,'PA.6ºBBM'!AA13,'1ªCIA_IND'!AA13,'2ªCIA_IND'!AA13,'3ªCIA_IND'!AA13,ASCOM_CG!AA31)</f>
        <v>0</v>
      </c>
      <c r="AB13" s="17">
        <f>SUM('1ªCIA.1ºBBM'!AB13,'2ªCIA.1ºBBM'!AB13,'1ªCIA.2ºBBM'!AB13,'2ªCIA.2ºBBM'!AB13,'PA.2ºBBM'!AB13,'1ªCIA.3ºBBM'!AB13,'2ªCIA.3ºBBM'!AB13,,'1ªCIA.4ºBBM'!AB13,'2ªCIA.4ºBBM'!AB13,,'1ªCIA.5ºBBM'!AB13,'2ªCIA.5ºBBM'!AB13,'1ªCIA.6ºBBM'!AB13,'2ªCIA.6ºBBM'!AB13,'PA.6ºBBM'!AB13,'1ªCIA_IND'!AB13,'2ªCIA_IND'!AB13,'3ªCIA_IND'!AB13,ASCOM_CG!AB31)</f>
        <v>0</v>
      </c>
      <c r="AC13" s="19">
        <f t="shared" si="1"/>
        <v>2</v>
      </c>
      <c r="AD13" s="13"/>
      <c r="AE13" s="23"/>
    </row>
    <row r="14" ht="22.5" customHeight="1">
      <c r="A14" s="20"/>
      <c r="B14" s="17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32)</f>
        <v>0</v>
      </c>
      <c r="C14" s="18">
        <f>SUM('1ªCIA.1ºBBM'!C14,'2ªCIA.1ºBBM'!C14,'1ªCIA.2ºBBM'!C14,'2ªCIA.2ºBBM'!C14,'PA.2ºBBM'!C14,'1ªCIA.3ºBBM'!C14,'2ªCIA.3ºBBM'!C14,,'1ªCIA.4ºBBM'!C14,'2ªCIA.4ºBBM'!C14,,'1ªCIA.5ºBBM'!C14,'2ªCIA.5ºBBM'!C14,'1ªCIA.6ºBBM'!C14,'2ªCIA.6ºBBM'!C14,'PA.6ºBBM'!C14,'1ªCIA_IND'!C14,'2ªCIA_IND'!C14,'3ªCIA_IND'!C14,ASCOM_CG!C32)</f>
        <v>0</v>
      </c>
      <c r="D14" s="17">
        <f>SUM('1ªCIA.1ºBBM'!D14,'2ªCIA.1ºBBM'!D14,'1ªCIA.2ºBBM'!D14,'2ªCIA.2ºBBM'!D14,'PA.2ºBBM'!D14,'1ªCIA.3ºBBM'!D14,'2ªCIA.3ºBBM'!D14,,'1ªCIA.4ºBBM'!D14,'2ªCIA.4ºBBM'!D14,,'1ªCIA.5ºBBM'!D14,'2ªCIA.5ºBBM'!D14,'1ªCIA.6ºBBM'!D14,'2ªCIA.6ºBBM'!D14,'PA.6ºBBM'!D14,'1ªCIA_IND'!D14,'2ªCIA_IND'!D14,'3ªCIA_IND'!D14,ASCOM_CG!D32)</f>
        <v>0</v>
      </c>
      <c r="E14" s="18">
        <f>SUM('1ªCIA.1ºBBM'!E14,'2ªCIA.1ºBBM'!E14,'1ªCIA.2ºBBM'!E14,'2ªCIA.2ºBBM'!E14,'PA.2ºBBM'!E14,'1ªCIA.3ºBBM'!E14,'2ªCIA.3ºBBM'!E14,,'1ªCIA.4ºBBM'!E14,'2ªCIA.4ºBBM'!E14,,'1ªCIA.5ºBBM'!E14,'2ªCIA.5ºBBM'!E14,'1ªCIA.6ºBBM'!E14,'2ªCIA.6ºBBM'!E14,'PA.6ºBBM'!E14,'1ªCIA_IND'!E14,'2ªCIA_IND'!E14,'3ªCIA_IND'!E14,ASCOM_CG!E32)</f>
        <v>0</v>
      </c>
      <c r="F14" s="17">
        <f>SUM('1ªCIA.1ºBBM'!F14,'2ªCIA.1ºBBM'!F14,'1ªCIA.2ºBBM'!F14,'2ªCIA.2ºBBM'!F14,'PA.2ºBBM'!F14,'1ªCIA.3ºBBM'!F14,'2ªCIA.3ºBBM'!F14,,'1ªCIA.4ºBBM'!F14,'2ªCIA.4ºBBM'!F14,,'1ªCIA.5ºBBM'!F14,'2ªCIA.5ºBBM'!F14,'1ªCIA.6ºBBM'!F14,'2ªCIA.6ºBBM'!F14,'PA.6ºBBM'!F14,'1ªCIA_IND'!F14,'2ªCIA_IND'!F14,'3ªCIA_IND'!F14,ASCOM_CG!F32)</f>
        <v>0</v>
      </c>
      <c r="G14" s="18">
        <f>SUM('1ªCIA.1ºBBM'!G14,'2ªCIA.1ºBBM'!G14,'1ªCIA.2ºBBM'!G14,'2ªCIA.2ºBBM'!G14,'PA.2ºBBM'!G14,'1ªCIA.3ºBBM'!G14,'2ªCIA.3ºBBM'!G14,,'1ªCIA.4ºBBM'!G14,'2ªCIA.4ºBBM'!G14,,'1ªCIA.5ºBBM'!G14,'2ªCIA.5ºBBM'!G14,'1ªCIA.6ºBBM'!G14,'2ªCIA.6ºBBM'!G14,'PA.6ºBBM'!G14,'1ªCIA_IND'!G14,'2ªCIA_IND'!G14,'3ªCIA_IND'!G14,ASCOM_CG!G32)</f>
        <v>0</v>
      </c>
      <c r="H14" s="17">
        <f>SUM('1ªCIA.1ºBBM'!H14,'2ªCIA.1ºBBM'!H14,'1ªCIA.2ºBBM'!H14,'2ªCIA.2ºBBM'!H14,'PA.2ºBBM'!H14,'1ªCIA.3ºBBM'!H14,'2ªCIA.3ºBBM'!H14,,'1ªCIA.4ºBBM'!H14,'2ªCIA.4ºBBM'!H14,,'1ªCIA.5ºBBM'!H14,'2ªCIA.5ºBBM'!H14,'1ªCIA.6ºBBM'!H14,'2ªCIA.6ºBBM'!H14,'PA.6ºBBM'!H14,'1ªCIA_IND'!H14,'2ªCIA_IND'!H14,'3ªCIA_IND'!H14,ASCOM_CG!H32)</f>
        <v>0</v>
      </c>
      <c r="I14" s="18">
        <f>SUM('1ªCIA.1ºBBM'!I14,'2ªCIA.1ºBBM'!I14,'1ªCIA.2ºBBM'!I14,'2ªCIA.2ºBBM'!I14,'PA.2ºBBM'!I14,'1ªCIA.3ºBBM'!I14,'2ªCIA.3ºBBM'!I14,,'1ªCIA.4ºBBM'!I14,'2ªCIA.4ºBBM'!I14,,'1ªCIA.5ºBBM'!I14,'2ªCIA.5ºBBM'!I14,'1ªCIA.6ºBBM'!I14,'2ªCIA.6ºBBM'!I14,'PA.6ºBBM'!I14,'1ªCIA_IND'!I14,'2ªCIA_IND'!I14,'3ªCIA_IND'!I14,ASCOM_CG!I32)</f>
        <v>0</v>
      </c>
      <c r="J14" s="17">
        <f>SUM('1ªCIA.1ºBBM'!J14,'2ªCIA.1ºBBM'!J14,'1ªCIA.2ºBBM'!J14,'2ªCIA.2ºBBM'!J14,'PA.2ºBBM'!J14,'1ªCIA.3ºBBM'!J14,'2ªCIA.3ºBBM'!J14,,'1ªCIA.4ºBBM'!J14,'2ªCIA.4ºBBM'!J14,,'1ªCIA.5ºBBM'!J14,'2ªCIA.5ºBBM'!J14,'1ªCIA.6ºBBM'!J14,'2ªCIA.6ºBBM'!J14,'PA.6ºBBM'!J14,'1ªCIA_IND'!J14,'2ªCIA_IND'!J14,'3ªCIA_IND'!J14,ASCOM_CG!J32)</f>
        <v>0</v>
      </c>
      <c r="K14" s="18">
        <f>SUM('1ªCIA.1ºBBM'!K14,'2ªCIA.1ºBBM'!K14,'1ªCIA.2ºBBM'!K14,'2ªCIA.2ºBBM'!K14,'PA.2ºBBM'!K14,'1ªCIA.3ºBBM'!K14,'2ªCIA.3ºBBM'!K14,,'1ªCIA.4ºBBM'!K14,'2ªCIA.4ºBBM'!K14,,'1ªCIA.5ºBBM'!K14,'2ªCIA.5ºBBM'!K14,'1ªCIA.6ºBBM'!K14,'2ªCIA.6ºBBM'!K14,'PA.6ºBBM'!K14,'1ªCIA_IND'!K14,'2ªCIA_IND'!K14,'3ªCIA_IND'!K14,ASCOM_CG!K32)</f>
        <v>1</v>
      </c>
      <c r="L14" s="17">
        <f>SUM('1ªCIA.1ºBBM'!L14,'2ªCIA.1ºBBM'!L14,'1ªCIA.2ºBBM'!L14,'2ªCIA.2ºBBM'!L14,'PA.2ºBBM'!L14,'1ªCIA.3ºBBM'!L14,'2ªCIA.3ºBBM'!L14,,'1ªCIA.4ºBBM'!L14,'2ªCIA.4ºBBM'!L14,,'1ªCIA.5ºBBM'!L14,'2ªCIA.5ºBBM'!L14,'1ªCIA.6ºBBM'!L14,'2ªCIA.6ºBBM'!L14,'PA.6ºBBM'!L14,'1ªCIA_IND'!L14,'2ªCIA_IND'!L14,'3ªCIA_IND'!L14,ASCOM_CG!L32)</f>
        <v>0</v>
      </c>
      <c r="M14" s="18">
        <f>SUM('1ªCIA.1ºBBM'!M14,'2ªCIA.1ºBBM'!M14,'1ªCIA.2ºBBM'!M14,'2ªCIA.2ºBBM'!M14,'PA.2ºBBM'!M14,'1ªCIA.3ºBBM'!M14,'2ªCIA.3ºBBM'!M14,,'1ªCIA.4ºBBM'!M14,'2ªCIA.4ºBBM'!M14,,'1ªCIA.5ºBBM'!M14,'2ªCIA.5ºBBM'!M14,'1ªCIA.6ºBBM'!M14,'2ªCIA.6ºBBM'!M14,'PA.6ºBBM'!M14,'1ªCIA_IND'!M14,'2ªCIA_IND'!M14,'3ªCIA_IND'!M14,ASCOM_CG!M32)</f>
        <v>0</v>
      </c>
      <c r="N14" s="17">
        <f>SUM('1ªCIA.1ºBBM'!N14,'2ªCIA.1ºBBM'!N14,'1ªCIA.2ºBBM'!N14,'2ªCIA.2ºBBM'!N14,'PA.2ºBBM'!N14,'1ªCIA.3ºBBM'!N14,'2ªCIA.3ºBBM'!N14,,'1ªCIA.4ºBBM'!N14,'2ªCIA.4ºBBM'!N14,,'1ªCIA.5ºBBM'!N14,'2ªCIA.5ºBBM'!N14,'1ªCIA.6ºBBM'!N14,'2ªCIA.6ºBBM'!N14,'PA.6ºBBM'!N14,'1ªCIA_IND'!N14,'2ªCIA_IND'!N14,'3ªCIA_IND'!N14,ASCOM_CG!N32)</f>
        <v>0</v>
      </c>
      <c r="O14" s="18">
        <f>SUM('1ªCIA.1ºBBM'!O14,'2ªCIA.1ºBBM'!O14,'1ªCIA.2ºBBM'!O14,'2ªCIA.2ºBBM'!O14,'PA.2ºBBM'!O14,'1ªCIA.3ºBBM'!O14,'2ªCIA.3ºBBM'!O14,,'1ªCIA.4ºBBM'!O14,'2ªCIA.4ºBBM'!O14,,'1ªCIA.5ºBBM'!O14,'2ªCIA.5ºBBM'!O14,'1ªCIA.6ºBBM'!O14,'2ªCIA.6ºBBM'!O14,'PA.6ºBBM'!O14,'1ªCIA_IND'!O14,'2ªCIA_IND'!O14,'3ªCIA_IND'!O14,ASCOM_CG!O32)</f>
        <v>0</v>
      </c>
      <c r="P14" s="17">
        <f>SUM('1ªCIA.1ºBBM'!P14,'2ªCIA.1ºBBM'!P14,'1ªCIA.2ºBBM'!P14,'2ªCIA.2ºBBM'!P14,'PA.2ºBBM'!P14,'1ªCIA.3ºBBM'!P14,'2ªCIA.3ºBBM'!P14,,'1ªCIA.4ºBBM'!P14,'2ªCIA.4ºBBM'!P14,,'1ªCIA.5ºBBM'!P14,'2ªCIA.5ºBBM'!P14,'1ªCIA.6ºBBM'!P14,'2ªCIA.6ºBBM'!P14,'PA.6ºBBM'!P14,'1ªCIA_IND'!P14,'2ªCIA_IND'!P14,'3ªCIA_IND'!P14,ASCOM_CG!P32)</f>
        <v>0</v>
      </c>
      <c r="Q14" s="18">
        <f>SUM('1ªCIA.1ºBBM'!Q14,'2ªCIA.1ºBBM'!Q14,'1ªCIA.2ºBBM'!Q14,'2ªCIA.2ºBBM'!Q14,'PA.2ºBBM'!Q14,'1ªCIA.3ºBBM'!Q14,'2ªCIA.3ºBBM'!Q14,,'1ªCIA.4ºBBM'!Q14,'2ªCIA.4ºBBM'!Q14,,'1ªCIA.5ºBBM'!Q14,'2ªCIA.5ºBBM'!Q14,'1ªCIA.6ºBBM'!Q14,'2ªCIA.6ºBBM'!Q14,'PA.6ºBBM'!Q14,'1ªCIA_IND'!Q14,'2ªCIA_IND'!Q14,'3ªCIA_IND'!Q14,ASCOM_CG!Q32)</f>
        <v>0</v>
      </c>
      <c r="R14" s="17">
        <f>SUM('1ªCIA.1ºBBM'!R14,'2ªCIA.1ºBBM'!R14,'1ªCIA.2ºBBM'!R14,'2ªCIA.2ºBBM'!R14,'PA.2ºBBM'!R14,'1ªCIA.3ºBBM'!R14,'2ªCIA.3ºBBM'!R14,,'1ªCIA.4ºBBM'!R14,'2ªCIA.4ºBBM'!R14,,'1ªCIA.5ºBBM'!R14,'2ªCIA.5ºBBM'!R14,'1ªCIA.6ºBBM'!R14,'2ªCIA.6ºBBM'!R14,'PA.6ºBBM'!R14,'1ªCIA_IND'!R14,'2ªCIA_IND'!R14,'3ªCIA_IND'!R14,ASCOM_CG!R32)</f>
        <v>0</v>
      </c>
      <c r="S14" s="18">
        <f>SUM('1ªCIA.1ºBBM'!S14,'2ªCIA.1ºBBM'!S14,'1ªCIA.2ºBBM'!S14,'2ªCIA.2ºBBM'!S14,'PA.2ºBBM'!S14,'1ªCIA.3ºBBM'!S14,'2ªCIA.3ºBBM'!S14,,'1ªCIA.4ºBBM'!S14,'2ªCIA.4ºBBM'!S14,,'1ªCIA.5ºBBM'!S14,'2ªCIA.5ºBBM'!S14,'1ªCIA.6ºBBM'!S14,'2ªCIA.6ºBBM'!S14,'PA.6ºBBM'!S14,'1ªCIA_IND'!S14,'2ªCIA_IND'!S14,'3ªCIA_IND'!S14,ASCOM_CG!S32)</f>
        <v>0</v>
      </c>
      <c r="T14" s="17">
        <f>SUM('1ªCIA.1ºBBM'!T14,'2ªCIA.1ºBBM'!T14,'1ªCIA.2ºBBM'!T14,'2ªCIA.2ºBBM'!T14,'PA.2ºBBM'!T14,'1ªCIA.3ºBBM'!T14,'2ªCIA.3ºBBM'!T14,,'1ªCIA.4ºBBM'!T14,'2ªCIA.4ºBBM'!T14,,'1ªCIA.5ºBBM'!T14,'2ªCIA.5ºBBM'!T14,'1ªCIA.6ºBBM'!T14,'2ªCIA.6ºBBM'!T14,'PA.6ºBBM'!T14,'1ªCIA_IND'!T14,'2ªCIA_IND'!T14,'3ªCIA_IND'!T14,ASCOM_CG!T32)</f>
        <v>100</v>
      </c>
      <c r="U14" s="18">
        <f>SUM('1ªCIA.1ºBBM'!U14,'2ªCIA.1ºBBM'!U14,'1ªCIA.2ºBBM'!U14,'2ªCIA.2ºBBM'!U14,'PA.2ºBBM'!U14,'1ªCIA.3ºBBM'!U14,'2ªCIA.3ºBBM'!U14,,'1ªCIA.4ºBBM'!U14,'2ªCIA.4ºBBM'!U14,,'1ªCIA.5ºBBM'!U14,'2ªCIA.5ºBBM'!U14,'1ªCIA.6ºBBM'!U14,'2ªCIA.6ºBBM'!U14,'PA.6ºBBM'!U14,'1ªCIA_IND'!U14,'2ªCIA_IND'!U14,'3ªCIA_IND'!U14,ASCOM_CG!U32)</f>
        <v>0</v>
      </c>
      <c r="V14" s="17">
        <f>SUM('1ªCIA.1ºBBM'!V14,'2ªCIA.1ºBBM'!V14,'1ªCIA.2ºBBM'!V14,'2ªCIA.2ºBBM'!V14,'PA.2ºBBM'!V14,'1ªCIA.3ºBBM'!V14,'2ªCIA.3ºBBM'!V14,,'1ªCIA.4ºBBM'!V14,'2ªCIA.4ºBBM'!V14,,'1ªCIA.5ºBBM'!V14,'2ªCIA.5ºBBM'!V14,'1ªCIA.6ºBBM'!V14,'2ªCIA.6ºBBM'!V14,'PA.6ºBBM'!V14,'1ªCIA_IND'!V14,'2ªCIA_IND'!V14,'3ªCIA_IND'!V14,ASCOM_CG!V32)</f>
        <v>0</v>
      </c>
      <c r="W14" s="18">
        <f>SUM('1ªCIA.1ºBBM'!W14,'2ªCIA.1ºBBM'!W14,'1ªCIA.2ºBBM'!W14,'2ªCIA.2ºBBM'!W14,'PA.2ºBBM'!W14,'1ªCIA.3ºBBM'!W14,'2ªCIA.3ºBBM'!W14,,'1ªCIA.4ºBBM'!W14,'2ªCIA.4ºBBM'!W14,,'1ªCIA.5ºBBM'!W14,'2ªCIA.5ºBBM'!W14,'1ªCIA.6ºBBM'!W14,'2ªCIA.6ºBBM'!W14,'PA.6ºBBM'!W14,'1ªCIA_IND'!W14,'2ªCIA_IND'!W14,'3ªCIA_IND'!W14,ASCOM_CG!W32)</f>
        <v>0</v>
      </c>
      <c r="X14" s="17">
        <f>SUM('1ªCIA.1ºBBM'!X14,'2ªCIA.1ºBBM'!X14,'1ªCIA.2ºBBM'!X14,'2ªCIA.2ºBBM'!X14,'PA.2ºBBM'!X14,'1ªCIA.3ºBBM'!X14,'2ªCIA.3ºBBM'!X14,,'1ªCIA.4ºBBM'!X14,'2ªCIA.4ºBBM'!X14,,'1ªCIA.5ºBBM'!X14,'2ªCIA.5ºBBM'!X14,'1ªCIA.6ºBBM'!X14,'2ªCIA.6ºBBM'!X14,'PA.6ºBBM'!X14,'1ªCIA_IND'!X14,'2ªCIA_IND'!X14,'3ªCIA_IND'!X14,ASCOM_CG!X32)</f>
        <v>0</v>
      </c>
      <c r="Y14" s="18">
        <f>SUM('1ªCIA.1ºBBM'!Y14,'2ªCIA.1ºBBM'!Y14,'1ªCIA.2ºBBM'!Y14,'2ªCIA.2ºBBM'!Y14,'PA.2ºBBM'!Y14,'1ªCIA.3ºBBM'!Y14,'2ªCIA.3ºBBM'!Y14,,'1ªCIA.4ºBBM'!Y14,'2ªCIA.4ºBBM'!Y14,,'1ªCIA.5ºBBM'!Y14,'2ªCIA.5ºBBM'!Y14,'1ªCIA.6ºBBM'!Y14,'2ªCIA.6ºBBM'!Y14,'PA.6ºBBM'!Y14,'1ªCIA_IND'!Y14,'2ªCIA_IND'!Y14,'3ªCIA_IND'!Y14,ASCOM_CG!Y32)</f>
        <v>0</v>
      </c>
      <c r="Z14" s="17">
        <f>SUM('1ªCIA.1ºBBM'!Z14,'2ªCIA.1ºBBM'!Z14,'1ªCIA.2ºBBM'!Z14,'2ªCIA.2ºBBM'!Z14,'PA.2ºBBM'!Z14,'1ªCIA.3ºBBM'!Z14,'2ªCIA.3ºBBM'!Z14,,'1ªCIA.4ºBBM'!Z14,'2ªCIA.4ºBBM'!Z14,,'1ªCIA.5ºBBM'!Z14,'2ªCIA.5ºBBM'!Z14,'1ªCIA.6ºBBM'!Z14,'2ªCIA.6ºBBM'!Z14,'PA.6ºBBM'!Z14,'1ªCIA_IND'!Z14,'2ªCIA_IND'!Z14,'3ªCIA_IND'!Z14,ASCOM_CG!Z32)</f>
        <v>0</v>
      </c>
      <c r="AA14" s="18">
        <f>SUM('1ªCIA.1ºBBM'!AA14,'2ªCIA.1ºBBM'!AA14,'1ªCIA.2ºBBM'!AA14,'2ªCIA.2ºBBM'!AA14,'PA.2ºBBM'!AA14,'1ªCIA.3ºBBM'!AA14,'2ªCIA.3ºBBM'!AA14,,'1ªCIA.4ºBBM'!AA14,'2ªCIA.4ºBBM'!AA14,,'1ªCIA.5ºBBM'!AA14,'2ªCIA.5ºBBM'!AA14,'1ªCIA.6ºBBM'!AA14,'2ªCIA.6ºBBM'!AA14,'PA.6ºBBM'!AA14,'1ªCIA_IND'!AA14,'2ªCIA_IND'!AA14,'3ªCIA_IND'!AA14,ASCOM_CG!AA32)</f>
        <v>114</v>
      </c>
      <c r="AB14" s="17">
        <f>SUM('1ªCIA.1ºBBM'!AB14,'2ªCIA.1ºBBM'!AB14,'1ªCIA.2ºBBM'!AB14,'2ªCIA.2ºBBM'!AB14,'PA.2ºBBM'!AB14,'1ªCIA.3ºBBM'!AB14,'2ªCIA.3ºBBM'!AB14,,'1ªCIA.4ºBBM'!AB14,'2ªCIA.4ºBBM'!AB14,,'1ªCIA.5ºBBM'!AB14,'2ªCIA.5ºBBM'!AB14,'1ªCIA.6ºBBM'!AB14,'2ªCIA.6ºBBM'!AB14,'PA.6ºBBM'!AB14,'1ªCIA_IND'!AB14,'2ªCIA_IND'!AB14,'3ªCIA_IND'!AB14,ASCOM_CG!AB32)</f>
        <v>47</v>
      </c>
      <c r="AC14" s="19">
        <f t="shared" si="1"/>
        <v>262</v>
      </c>
      <c r="AD14" s="13"/>
      <c r="AE14" s="23"/>
    </row>
    <row r="15" ht="22.5" customHeight="1">
      <c r="A15" s="20"/>
      <c r="B15" s="17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33)</f>
        <v>0</v>
      </c>
      <c r="C15" s="18">
        <f>SUM('1ªCIA.1ºBBM'!C15,'2ªCIA.1ºBBM'!C15,'1ªCIA.2ºBBM'!C15,'2ªCIA.2ºBBM'!C15,'PA.2ºBBM'!C15,'1ªCIA.3ºBBM'!C15,'2ªCIA.3ºBBM'!C15,,'1ªCIA.4ºBBM'!C15,'2ªCIA.4ºBBM'!C15,,'1ªCIA.5ºBBM'!C15,'2ªCIA.5ºBBM'!C15,'1ªCIA.6ºBBM'!C15,'2ªCIA.6ºBBM'!C15,'PA.6ºBBM'!C15,'1ªCIA_IND'!C15,'2ªCIA_IND'!C15,'3ªCIA_IND'!C15,ASCOM_CG!C33)</f>
        <v>0</v>
      </c>
      <c r="D15" s="17">
        <f>SUM('1ªCIA.1ºBBM'!D15,'2ªCIA.1ºBBM'!D15,'1ªCIA.2ºBBM'!D15,'2ªCIA.2ºBBM'!D15,'PA.2ºBBM'!D15,'1ªCIA.3ºBBM'!D15,'2ªCIA.3ºBBM'!D15,,'1ªCIA.4ºBBM'!D15,'2ªCIA.4ºBBM'!D15,,'1ªCIA.5ºBBM'!D15,'2ªCIA.5ºBBM'!D15,'1ªCIA.6ºBBM'!D15,'2ªCIA.6ºBBM'!D15,'PA.6ºBBM'!D15,'1ªCIA_IND'!D15,'2ªCIA_IND'!D15,'3ªCIA_IND'!D15,ASCOM_CG!D33)</f>
        <v>0</v>
      </c>
      <c r="E15" s="18">
        <f>SUM('1ªCIA.1ºBBM'!E15,'2ªCIA.1ºBBM'!E15,'1ªCIA.2ºBBM'!E15,'2ªCIA.2ºBBM'!E15,'PA.2ºBBM'!E15,'1ªCIA.3ºBBM'!E15,'2ªCIA.3ºBBM'!E15,,'1ªCIA.4ºBBM'!E15,'2ªCIA.4ºBBM'!E15,,'1ªCIA.5ºBBM'!E15,'2ªCIA.5ºBBM'!E15,'1ªCIA.6ºBBM'!E15,'2ªCIA.6ºBBM'!E15,'PA.6ºBBM'!E15,'1ªCIA_IND'!E15,'2ªCIA_IND'!E15,'3ªCIA_IND'!E15,ASCOM_CG!E33)</f>
        <v>0</v>
      </c>
      <c r="F15" s="17">
        <f>SUM('1ªCIA.1ºBBM'!F15,'2ªCIA.1ºBBM'!F15,'1ªCIA.2ºBBM'!F15,'2ªCIA.2ºBBM'!F15,'PA.2ºBBM'!F15,'1ªCIA.3ºBBM'!F15,'2ªCIA.3ºBBM'!F15,,'1ªCIA.4ºBBM'!F15,'2ªCIA.4ºBBM'!F15,,'1ªCIA.5ºBBM'!F15,'2ªCIA.5ºBBM'!F15,'1ªCIA.6ºBBM'!F15,'2ªCIA.6ºBBM'!F15,'PA.6ºBBM'!F15,'1ªCIA_IND'!F15,'2ªCIA_IND'!F15,'3ªCIA_IND'!F15,ASCOM_CG!F33)</f>
        <v>0</v>
      </c>
      <c r="G15" s="18">
        <f>SUM('1ªCIA.1ºBBM'!G15,'2ªCIA.1ºBBM'!G15,'1ªCIA.2ºBBM'!G15,'2ªCIA.2ºBBM'!G15,'PA.2ºBBM'!G15,'1ªCIA.3ºBBM'!G15,'2ªCIA.3ºBBM'!G15,,'1ªCIA.4ºBBM'!G15,'2ªCIA.4ºBBM'!G15,,'1ªCIA.5ºBBM'!G15,'2ªCIA.5ºBBM'!G15,'1ªCIA.6ºBBM'!G15,'2ªCIA.6ºBBM'!G15,'PA.6ºBBM'!G15,'1ªCIA_IND'!G15,'2ªCIA_IND'!G15,'3ªCIA_IND'!G15,ASCOM_CG!G33)</f>
        <v>0</v>
      </c>
      <c r="H15" s="17">
        <f>SUM('1ªCIA.1ºBBM'!H15,'2ªCIA.1ºBBM'!H15,'1ªCIA.2ºBBM'!H15,'2ªCIA.2ºBBM'!H15,'PA.2ºBBM'!H15,'1ªCIA.3ºBBM'!H15,'2ªCIA.3ºBBM'!H15,,'1ªCIA.4ºBBM'!H15,'2ªCIA.4ºBBM'!H15,,'1ªCIA.5ºBBM'!H15,'2ªCIA.5ºBBM'!H15,'1ªCIA.6ºBBM'!H15,'2ªCIA.6ºBBM'!H15,'PA.6ºBBM'!H15,'1ªCIA_IND'!H15,'2ªCIA_IND'!H15,'3ªCIA_IND'!H15,ASCOM_CG!H33)</f>
        <v>0</v>
      </c>
      <c r="I15" s="18">
        <f>SUM('1ªCIA.1ºBBM'!I15,'2ªCIA.1ºBBM'!I15,'1ªCIA.2ºBBM'!I15,'2ªCIA.2ºBBM'!I15,'PA.2ºBBM'!I15,'1ªCIA.3ºBBM'!I15,'2ªCIA.3ºBBM'!I15,,'1ªCIA.4ºBBM'!I15,'2ªCIA.4ºBBM'!I15,,'1ªCIA.5ºBBM'!I15,'2ªCIA.5ºBBM'!I15,'1ªCIA.6ºBBM'!I15,'2ªCIA.6ºBBM'!I15,'PA.6ºBBM'!I15,'1ªCIA_IND'!I15,'2ªCIA_IND'!I15,'3ªCIA_IND'!I15,ASCOM_CG!I33)</f>
        <v>0</v>
      </c>
      <c r="J15" s="17">
        <f>SUM('1ªCIA.1ºBBM'!J15,'2ªCIA.1ºBBM'!J15,'1ªCIA.2ºBBM'!J15,'2ªCIA.2ºBBM'!J15,'PA.2ºBBM'!J15,'1ªCIA.3ºBBM'!J15,'2ªCIA.3ºBBM'!J15,,'1ªCIA.4ºBBM'!J15,'2ªCIA.4ºBBM'!J15,,'1ªCIA.5ºBBM'!J15,'2ªCIA.5ºBBM'!J15,'1ªCIA.6ºBBM'!J15,'2ªCIA.6ºBBM'!J15,'PA.6ºBBM'!J15,'1ªCIA_IND'!J15,'2ªCIA_IND'!J15,'3ªCIA_IND'!J15,ASCOM_CG!J33)</f>
        <v>0</v>
      </c>
      <c r="K15" s="18">
        <f>SUM('1ªCIA.1ºBBM'!K15,'2ªCIA.1ºBBM'!K15,'1ªCIA.2ºBBM'!K15,'2ªCIA.2ºBBM'!K15,'PA.2ºBBM'!K15,'1ªCIA.3ºBBM'!K15,'2ªCIA.3ºBBM'!K15,,'1ªCIA.4ºBBM'!K15,'2ªCIA.4ºBBM'!K15,,'1ªCIA.5ºBBM'!K15,'2ªCIA.5ºBBM'!K15,'1ªCIA.6ºBBM'!K15,'2ªCIA.6ºBBM'!K15,'PA.6ºBBM'!K15,'1ªCIA_IND'!K15,'2ªCIA_IND'!K15,'3ªCIA_IND'!K15,ASCOM_CG!K33)</f>
        <v>0</v>
      </c>
      <c r="L15" s="17">
        <f>SUM('1ªCIA.1ºBBM'!L15,'2ªCIA.1ºBBM'!L15,'1ªCIA.2ºBBM'!L15,'2ªCIA.2ºBBM'!L15,'PA.2ºBBM'!L15,'1ªCIA.3ºBBM'!L15,'2ªCIA.3ºBBM'!L15,,'1ªCIA.4ºBBM'!L15,'2ªCIA.4ºBBM'!L15,,'1ªCIA.5ºBBM'!L15,'2ªCIA.5ºBBM'!L15,'1ªCIA.6ºBBM'!L15,'2ªCIA.6ºBBM'!L15,'PA.6ºBBM'!L15,'1ªCIA_IND'!L15,'2ªCIA_IND'!L15,'3ªCIA_IND'!L15,ASCOM_CG!L33)</f>
        <v>0</v>
      </c>
      <c r="M15" s="18">
        <f>SUM('1ªCIA.1ºBBM'!M15,'2ªCIA.1ºBBM'!M15,'1ªCIA.2ºBBM'!M15,'2ªCIA.2ºBBM'!M15,'PA.2ºBBM'!M15,'1ªCIA.3ºBBM'!M15,'2ªCIA.3ºBBM'!M15,,'1ªCIA.4ºBBM'!M15,'2ªCIA.4ºBBM'!M15,,'1ªCIA.5ºBBM'!M15,'2ªCIA.5ºBBM'!M15,'1ªCIA.6ºBBM'!M15,'2ªCIA.6ºBBM'!M15,'PA.6ºBBM'!M15,'1ªCIA_IND'!M15,'2ªCIA_IND'!M15,'3ªCIA_IND'!M15,ASCOM_CG!M33)</f>
        <v>0</v>
      </c>
      <c r="N15" s="17">
        <f>SUM('1ªCIA.1ºBBM'!N15,'2ªCIA.1ºBBM'!N15,'1ªCIA.2ºBBM'!N15,'2ªCIA.2ºBBM'!N15,'PA.2ºBBM'!N15,'1ªCIA.3ºBBM'!N15,'2ªCIA.3ºBBM'!N15,,'1ªCIA.4ºBBM'!N15,'2ªCIA.4ºBBM'!N15,,'1ªCIA.5ºBBM'!N15,'2ªCIA.5ºBBM'!N15,'1ªCIA.6ºBBM'!N15,'2ªCIA.6ºBBM'!N15,'PA.6ºBBM'!N15,'1ªCIA_IND'!N15,'2ªCIA_IND'!N15,'3ªCIA_IND'!N15,ASCOM_CG!N33)</f>
        <v>0</v>
      </c>
      <c r="O15" s="18">
        <f>SUM('1ªCIA.1ºBBM'!O15,'2ªCIA.1ºBBM'!O15,'1ªCIA.2ºBBM'!O15,'2ªCIA.2ºBBM'!O15,'PA.2ºBBM'!O15,'1ªCIA.3ºBBM'!O15,'2ªCIA.3ºBBM'!O15,,'1ªCIA.4ºBBM'!O15,'2ªCIA.4ºBBM'!O15,,'1ªCIA.5ºBBM'!O15,'2ªCIA.5ºBBM'!O15,'1ªCIA.6ºBBM'!O15,'2ªCIA.6ºBBM'!O15,'PA.6ºBBM'!O15,'1ªCIA_IND'!O15,'2ªCIA_IND'!O15,'3ªCIA_IND'!O15,ASCOM_CG!O33)</f>
        <v>0</v>
      </c>
      <c r="P15" s="17">
        <f>SUM('1ªCIA.1ºBBM'!P15,'2ªCIA.1ºBBM'!P15,'1ªCIA.2ºBBM'!P15,'2ªCIA.2ºBBM'!P15,'PA.2ºBBM'!P15,'1ªCIA.3ºBBM'!P15,'2ªCIA.3ºBBM'!P15,,'1ªCIA.4ºBBM'!P15,'2ªCIA.4ºBBM'!P15,,'1ªCIA.5ºBBM'!P15,'2ªCIA.5ºBBM'!P15,'1ªCIA.6ºBBM'!P15,'2ªCIA.6ºBBM'!P15,'PA.6ºBBM'!P15,'1ªCIA_IND'!P15,'2ªCIA_IND'!P15,'3ªCIA_IND'!P15,ASCOM_CG!P33)</f>
        <v>0</v>
      </c>
      <c r="Q15" s="18">
        <f>SUM('1ªCIA.1ºBBM'!Q15,'2ªCIA.1ºBBM'!Q15,'1ªCIA.2ºBBM'!Q15,'2ªCIA.2ºBBM'!Q15,'PA.2ºBBM'!Q15,'1ªCIA.3ºBBM'!Q15,'2ªCIA.3ºBBM'!Q15,,'1ªCIA.4ºBBM'!Q15,'2ªCIA.4ºBBM'!Q15,,'1ªCIA.5ºBBM'!Q15,'2ªCIA.5ºBBM'!Q15,'1ªCIA.6ºBBM'!Q15,'2ªCIA.6ºBBM'!Q15,'PA.6ºBBM'!Q15,'1ªCIA_IND'!Q15,'2ªCIA_IND'!Q15,'3ªCIA_IND'!Q15,ASCOM_CG!Q33)</f>
        <v>0</v>
      </c>
      <c r="R15" s="17">
        <f>SUM('1ªCIA.1ºBBM'!R15,'2ªCIA.1ºBBM'!R15,'1ªCIA.2ºBBM'!R15,'2ªCIA.2ºBBM'!R15,'PA.2ºBBM'!R15,'1ªCIA.3ºBBM'!R15,'2ªCIA.3ºBBM'!R15,,'1ªCIA.4ºBBM'!R15,'2ªCIA.4ºBBM'!R15,,'1ªCIA.5ºBBM'!R15,'2ªCIA.5ºBBM'!R15,'1ªCIA.6ºBBM'!R15,'2ªCIA.6ºBBM'!R15,'PA.6ºBBM'!R15,'1ªCIA_IND'!R15,'2ªCIA_IND'!R15,'3ªCIA_IND'!R15,ASCOM_CG!R33)</f>
        <v>0</v>
      </c>
      <c r="S15" s="18">
        <f>SUM('1ªCIA.1ºBBM'!S15,'2ªCIA.1ºBBM'!S15,'1ªCIA.2ºBBM'!S15,'2ªCIA.2ºBBM'!S15,'PA.2ºBBM'!S15,'1ªCIA.3ºBBM'!S15,'2ªCIA.3ºBBM'!S15,,'1ªCIA.4ºBBM'!S15,'2ªCIA.4ºBBM'!S15,,'1ªCIA.5ºBBM'!S15,'2ªCIA.5ºBBM'!S15,'1ªCIA.6ºBBM'!S15,'2ªCIA.6ºBBM'!S15,'PA.6ºBBM'!S15,'1ªCIA_IND'!S15,'2ªCIA_IND'!S15,'3ªCIA_IND'!S15,ASCOM_CG!S33)</f>
        <v>0</v>
      </c>
      <c r="T15" s="17">
        <f>SUM('1ªCIA.1ºBBM'!T15,'2ªCIA.1ºBBM'!T15,'1ªCIA.2ºBBM'!T15,'2ªCIA.2ºBBM'!T15,'PA.2ºBBM'!T15,'1ªCIA.3ºBBM'!T15,'2ªCIA.3ºBBM'!T15,,'1ªCIA.4ºBBM'!T15,'2ªCIA.4ºBBM'!T15,,'1ªCIA.5ºBBM'!T15,'2ªCIA.5ºBBM'!T15,'1ªCIA.6ºBBM'!T15,'2ªCIA.6ºBBM'!T15,'PA.6ºBBM'!T15,'1ªCIA_IND'!T15,'2ªCIA_IND'!T15,'3ªCIA_IND'!T15,ASCOM_CG!T33)</f>
        <v>53</v>
      </c>
      <c r="U15" s="18">
        <f>SUM('1ªCIA.1ºBBM'!U15,'2ªCIA.1ºBBM'!U15,'1ªCIA.2ºBBM'!U15,'2ªCIA.2ºBBM'!U15,'PA.2ºBBM'!U15,'1ªCIA.3ºBBM'!U15,'2ªCIA.3ºBBM'!U15,,'1ªCIA.4ºBBM'!U15,'2ªCIA.4ºBBM'!U15,,'1ªCIA.5ºBBM'!U15,'2ªCIA.5ºBBM'!U15,'1ªCIA.6ºBBM'!U15,'2ªCIA.6ºBBM'!U15,'PA.6ºBBM'!U15,'1ªCIA_IND'!U15,'2ªCIA_IND'!U15,'3ªCIA_IND'!U15,ASCOM_CG!U33)</f>
        <v>0</v>
      </c>
      <c r="V15" s="17">
        <f>SUM('1ªCIA.1ºBBM'!V15,'2ªCIA.1ºBBM'!V15,'1ªCIA.2ºBBM'!V15,'2ªCIA.2ºBBM'!V15,'PA.2ºBBM'!V15,'1ªCIA.3ºBBM'!V15,'2ªCIA.3ºBBM'!V15,,'1ªCIA.4ºBBM'!V15,'2ªCIA.4ºBBM'!V15,,'1ªCIA.5ºBBM'!V15,'2ªCIA.5ºBBM'!V15,'1ªCIA.6ºBBM'!V15,'2ªCIA.6ºBBM'!V15,'PA.6ºBBM'!V15,'1ªCIA_IND'!V15,'2ªCIA_IND'!V15,'3ªCIA_IND'!V15,ASCOM_CG!V33)</f>
        <v>0</v>
      </c>
      <c r="W15" s="18">
        <f>SUM('1ªCIA.1ºBBM'!W15,'2ªCIA.1ºBBM'!W15,'1ªCIA.2ºBBM'!W15,'2ªCIA.2ºBBM'!W15,'PA.2ºBBM'!W15,'1ªCIA.3ºBBM'!W15,'2ªCIA.3ºBBM'!W15,,'1ªCIA.4ºBBM'!W15,'2ªCIA.4ºBBM'!W15,,'1ªCIA.5ºBBM'!W15,'2ªCIA.5ºBBM'!W15,'1ªCIA.6ºBBM'!W15,'2ªCIA.6ºBBM'!W15,'PA.6ºBBM'!W15,'1ªCIA_IND'!W15,'2ªCIA_IND'!W15,'3ªCIA_IND'!W15,ASCOM_CG!W33)</f>
        <v>0</v>
      </c>
      <c r="X15" s="17">
        <f>SUM('1ªCIA.1ºBBM'!X15,'2ªCIA.1ºBBM'!X15,'1ªCIA.2ºBBM'!X15,'2ªCIA.2ºBBM'!X15,'PA.2ºBBM'!X15,'1ªCIA.3ºBBM'!X15,'2ªCIA.3ºBBM'!X15,,'1ªCIA.4ºBBM'!X15,'2ªCIA.4ºBBM'!X15,,'1ªCIA.5ºBBM'!X15,'2ªCIA.5ºBBM'!X15,'1ªCIA.6ºBBM'!X15,'2ªCIA.6ºBBM'!X15,'PA.6ºBBM'!X15,'1ªCIA_IND'!X15,'2ªCIA_IND'!X15,'3ªCIA_IND'!X15,ASCOM_CG!X33)</f>
        <v>0</v>
      </c>
      <c r="Y15" s="18">
        <f>SUM('1ªCIA.1ºBBM'!Y15,'2ªCIA.1ºBBM'!Y15,'1ªCIA.2ºBBM'!Y15,'2ªCIA.2ºBBM'!Y15,'PA.2ºBBM'!Y15,'1ªCIA.3ºBBM'!Y15,'2ªCIA.3ºBBM'!Y15,,'1ªCIA.4ºBBM'!Y15,'2ªCIA.4ºBBM'!Y15,,'1ªCIA.5ºBBM'!Y15,'2ªCIA.5ºBBM'!Y15,'1ªCIA.6ºBBM'!Y15,'2ªCIA.6ºBBM'!Y15,'PA.6ºBBM'!Y15,'1ªCIA_IND'!Y15,'2ªCIA_IND'!Y15,'3ªCIA_IND'!Y15,ASCOM_CG!Y33)</f>
        <v>0</v>
      </c>
      <c r="Z15" s="17">
        <f>SUM('1ªCIA.1ºBBM'!Z15,'2ªCIA.1ºBBM'!Z15,'1ªCIA.2ºBBM'!Z15,'2ªCIA.2ºBBM'!Z15,'PA.2ºBBM'!Z15,'1ªCIA.3ºBBM'!Z15,'2ªCIA.3ºBBM'!Z15,,'1ªCIA.4ºBBM'!Z15,'2ªCIA.4ºBBM'!Z15,,'1ªCIA.5ºBBM'!Z15,'2ªCIA.5ºBBM'!Z15,'1ªCIA.6ºBBM'!Z15,'2ªCIA.6ºBBM'!Z15,'PA.6ºBBM'!Z15,'1ªCIA_IND'!Z15,'2ªCIA_IND'!Z15,'3ªCIA_IND'!Z15,ASCOM_CG!Z33)</f>
        <v>0</v>
      </c>
      <c r="AA15" s="18">
        <f>SUM('1ªCIA.1ºBBM'!AA15,'2ªCIA.1ºBBM'!AA15,'1ªCIA.2ºBBM'!AA15,'2ªCIA.2ºBBM'!AA15,'PA.2ºBBM'!AA15,'1ªCIA.3ºBBM'!AA15,'2ªCIA.3ºBBM'!AA15,,'1ªCIA.4ºBBM'!AA15,'2ªCIA.4ºBBM'!AA15,,'1ªCIA.5ºBBM'!AA15,'2ªCIA.5ºBBM'!AA15,'1ªCIA.6ºBBM'!AA15,'2ªCIA.6ºBBM'!AA15,'PA.6ºBBM'!AA15,'1ªCIA_IND'!AA15,'2ªCIA_IND'!AA15,'3ªCIA_IND'!AA15,ASCOM_CG!AA33)</f>
        <v>0</v>
      </c>
      <c r="AB15" s="17">
        <f>SUM('1ªCIA.1ºBBM'!AB15,'2ªCIA.1ºBBM'!AB15,'1ªCIA.2ºBBM'!AB15,'2ªCIA.2ºBBM'!AB15,'PA.2ºBBM'!AB15,'1ªCIA.3ºBBM'!AB15,'2ªCIA.3ºBBM'!AB15,,'1ªCIA.4ºBBM'!AB15,'2ªCIA.4ºBBM'!AB15,,'1ªCIA.5ºBBM'!AB15,'2ªCIA.5ºBBM'!AB15,'1ªCIA.6ºBBM'!AB15,'2ªCIA.6ºBBM'!AB15,'PA.6ºBBM'!AB15,'1ªCIA_IND'!AB15,'2ªCIA_IND'!AB15,'3ªCIA_IND'!AB15,ASCOM_CG!AB33)</f>
        <v>91</v>
      </c>
      <c r="AC15" s="19">
        <f t="shared" si="1"/>
        <v>144</v>
      </c>
      <c r="AD15" s="13"/>
      <c r="AE15" s="23"/>
    </row>
    <row r="16" ht="22.5" customHeight="1">
      <c r="A16" s="20"/>
      <c r="B16" s="17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34)</f>
        <v>0</v>
      </c>
      <c r="C16" s="18">
        <f>SUM('1ªCIA.1ºBBM'!C16,'2ªCIA.1ºBBM'!C16,'1ªCIA.2ºBBM'!C16,'2ªCIA.2ºBBM'!C16,'PA.2ºBBM'!C16,'1ªCIA.3ºBBM'!C16,'2ªCIA.3ºBBM'!C16,,'1ªCIA.4ºBBM'!C16,'2ªCIA.4ºBBM'!C16,,'1ªCIA.5ºBBM'!C16,'2ªCIA.5ºBBM'!C16,'1ªCIA.6ºBBM'!C16,'2ªCIA.6ºBBM'!C16,'PA.6ºBBM'!C16,'1ªCIA_IND'!C16,'2ªCIA_IND'!C16,'3ªCIA_IND'!C16,ASCOM_CG!C34)</f>
        <v>0</v>
      </c>
      <c r="D16" s="17">
        <f>SUM('1ªCIA.1ºBBM'!D16,'2ªCIA.1ºBBM'!D16,'1ªCIA.2ºBBM'!D16,'2ªCIA.2ºBBM'!D16,'PA.2ºBBM'!D16,'1ªCIA.3ºBBM'!D16,'2ªCIA.3ºBBM'!D16,,'1ªCIA.4ºBBM'!D16,'2ªCIA.4ºBBM'!D16,,'1ªCIA.5ºBBM'!D16,'2ªCIA.5ºBBM'!D16,'1ªCIA.6ºBBM'!D16,'2ªCIA.6ºBBM'!D16,'PA.6ºBBM'!D16,'1ªCIA_IND'!D16,'2ªCIA_IND'!D16,'3ªCIA_IND'!D16,ASCOM_CG!D34)</f>
        <v>0</v>
      </c>
      <c r="E16" s="18">
        <f>SUM('1ªCIA.1ºBBM'!E16,'2ªCIA.1ºBBM'!E16,'1ªCIA.2ºBBM'!E16,'2ªCIA.2ºBBM'!E16,'PA.2ºBBM'!E16,'1ªCIA.3ºBBM'!E16,'2ªCIA.3ºBBM'!E16,,'1ªCIA.4ºBBM'!E16,'2ªCIA.4ºBBM'!E16,,'1ªCIA.5ºBBM'!E16,'2ªCIA.5ºBBM'!E16,'1ªCIA.6ºBBM'!E16,'2ªCIA.6ºBBM'!E16,'PA.6ºBBM'!E16,'1ªCIA_IND'!E16,'2ªCIA_IND'!E16,'3ªCIA_IND'!E16,ASCOM_CG!E34)</f>
        <v>0</v>
      </c>
      <c r="F16" s="17">
        <f>SUM('1ªCIA.1ºBBM'!F16,'2ªCIA.1ºBBM'!F16,'1ªCIA.2ºBBM'!F16,'2ªCIA.2ºBBM'!F16,'PA.2ºBBM'!F16,'1ªCIA.3ºBBM'!F16,'2ªCIA.3ºBBM'!F16,,'1ªCIA.4ºBBM'!F16,'2ªCIA.4ºBBM'!F16,,'1ªCIA.5ºBBM'!F16,'2ªCIA.5ºBBM'!F16,'1ªCIA.6ºBBM'!F16,'2ªCIA.6ºBBM'!F16,'PA.6ºBBM'!F16,'1ªCIA_IND'!F16,'2ªCIA_IND'!F16,'3ªCIA_IND'!F16,ASCOM_CG!F34)</f>
        <v>0</v>
      </c>
      <c r="G16" s="18">
        <f>SUM('1ªCIA.1ºBBM'!G16,'2ªCIA.1ºBBM'!G16,'1ªCIA.2ºBBM'!G16,'2ªCIA.2ºBBM'!G16,'PA.2ºBBM'!G16,'1ªCIA.3ºBBM'!G16,'2ªCIA.3ºBBM'!G16,,'1ªCIA.4ºBBM'!G16,'2ªCIA.4ºBBM'!G16,,'1ªCIA.5ºBBM'!G16,'2ªCIA.5ºBBM'!G16,'1ªCIA.6ºBBM'!G16,'2ªCIA.6ºBBM'!G16,'PA.6ºBBM'!G16,'1ªCIA_IND'!G16,'2ªCIA_IND'!G16,'3ªCIA_IND'!G16,ASCOM_CG!G34)</f>
        <v>0</v>
      </c>
      <c r="H16" s="17">
        <f>SUM('1ªCIA.1ºBBM'!H16,'2ªCIA.1ºBBM'!H16,'1ªCIA.2ºBBM'!H16,'2ªCIA.2ºBBM'!H16,'PA.2ºBBM'!H16,'1ªCIA.3ºBBM'!H16,'2ªCIA.3ºBBM'!H16,,'1ªCIA.4ºBBM'!H16,'2ªCIA.4ºBBM'!H16,,'1ªCIA.5ºBBM'!H16,'2ªCIA.5ºBBM'!H16,'1ªCIA.6ºBBM'!H16,'2ªCIA.6ºBBM'!H16,'PA.6ºBBM'!H16,'1ªCIA_IND'!H16,'2ªCIA_IND'!H16,'3ªCIA_IND'!H16,ASCOM_CG!H34)</f>
        <v>0</v>
      </c>
      <c r="I16" s="18">
        <f>SUM('1ªCIA.1ºBBM'!I16,'2ªCIA.1ºBBM'!I16,'1ªCIA.2ºBBM'!I16,'2ªCIA.2ºBBM'!I16,'PA.2ºBBM'!I16,'1ªCIA.3ºBBM'!I16,'2ªCIA.3ºBBM'!I16,,'1ªCIA.4ºBBM'!I16,'2ªCIA.4ºBBM'!I16,,'1ªCIA.5ºBBM'!I16,'2ªCIA.5ºBBM'!I16,'1ªCIA.6ºBBM'!I16,'2ªCIA.6ºBBM'!I16,'PA.6ºBBM'!I16,'1ªCIA_IND'!I16,'2ªCIA_IND'!I16,'3ªCIA_IND'!I16,ASCOM_CG!I34)</f>
        <v>0</v>
      </c>
      <c r="J16" s="17">
        <f>SUM('1ªCIA.1ºBBM'!J16,'2ªCIA.1ºBBM'!J16,'1ªCIA.2ºBBM'!J16,'2ªCIA.2ºBBM'!J16,'PA.2ºBBM'!J16,'1ªCIA.3ºBBM'!J16,'2ªCIA.3ºBBM'!J16,,'1ªCIA.4ºBBM'!J16,'2ªCIA.4ºBBM'!J16,,'1ªCIA.5ºBBM'!J16,'2ªCIA.5ºBBM'!J16,'1ªCIA.6ºBBM'!J16,'2ªCIA.6ºBBM'!J16,'PA.6ºBBM'!J16,'1ªCIA_IND'!J16,'2ªCIA_IND'!J16,'3ªCIA_IND'!J16,ASCOM_CG!J34)</f>
        <v>0</v>
      </c>
      <c r="K16" s="18">
        <f>SUM('1ªCIA.1ºBBM'!K16,'2ªCIA.1ºBBM'!K16,'1ªCIA.2ºBBM'!K16,'2ªCIA.2ºBBM'!K16,'PA.2ºBBM'!K16,'1ªCIA.3ºBBM'!K16,'2ªCIA.3ºBBM'!K16,,'1ªCIA.4ºBBM'!K16,'2ªCIA.4ºBBM'!K16,,'1ªCIA.5ºBBM'!K16,'2ªCIA.5ºBBM'!K16,'1ªCIA.6ºBBM'!K16,'2ªCIA.6ºBBM'!K16,'PA.6ºBBM'!K16,'1ªCIA_IND'!K16,'2ªCIA_IND'!K16,'3ªCIA_IND'!K16,ASCOM_CG!K34)</f>
        <v>0</v>
      </c>
      <c r="L16" s="17">
        <f>SUM('1ªCIA.1ºBBM'!L16,'2ªCIA.1ºBBM'!L16,'1ªCIA.2ºBBM'!L16,'2ªCIA.2ºBBM'!L16,'PA.2ºBBM'!L16,'1ªCIA.3ºBBM'!L16,'2ªCIA.3ºBBM'!L16,,'1ªCIA.4ºBBM'!L16,'2ªCIA.4ºBBM'!L16,,'1ªCIA.5ºBBM'!L16,'2ªCIA.5ºBBM'!L16,'1ªCIA.6ºBBM'!L16,'2ªCIA.6ºBBM'!L16,'PA.6ºBBM'!L16,'1ªCIA_IND'!L16,'2ªCIA_IND'!L16,'3ªCIA_IND'!L16,ASCOM_CG!L34)</f>
        <v>0</v>
      </c>
      <c r="M16" s="18">
        <f>SUM('1ªCIA.1ºBBM'!M16,'2ªCIA.1ºBBM'!M16,'1ªCIA.2ºBBM'!M16,'2ªCIA.2ºBBM'!M16,'PA.2ºBBM'!M16,'1ªCIA.3ºBBM'!M16,'2ªCIA.3ºBBM'!M16,,'1ªCIA.4ºBBM'!M16,'2ªCIA.4ºBBM'!M16,,'1ªCIA.5ºBBM'!M16,'2ªCIA.5ºBBM'!M16,'1ªCIA.6ºBBM'!M16,'2ªCIA.6ºBBM'!M16,'PA.6ºBBM'!M16,'1ªCIA_IND'!M16,'2ªCIA_IND'!M16,'3ªCIA_IND'!M16,ASCOM_CG!M34)</f>
        <v>0</v>
      </c>
      <c r="N16" s="17">
        <f>SUM('1ªCIA.1ºBBM'!N16,'2ªCIA.1ºBBM'!N16,'1ªCIA.2ºBBM'!N16,'2ªCIA.2ºBBM'!N16,'PA.2ºBBM'!N16,'1ªCIA.3ºBBM'!N16,'2ªCIA.3ºBBM'!N16,,'1ªCIA.4ºBBM'!N16,'2ªCIA.4ºBBM'!N16,,'1ªCIA.5ºBBM'!N16,'2ªCIA.5ºBBM'!N16,'1ªCIA.6ºBBM'!N16,'2ªCIA.6ºBBM'!N16,'PA.6ºBBM'!N16,'1ªCIA_IND'!N16,'2ªCIA_IND'!N16,'3ªCIA_IND'!N16,ASCOM_CG!N34)</f>
        <v>0</v>
      </c>
      <c r="O16" s="18">
        <f>SUM('1ªCIA.1ºBBM'!O16,'2ªCIA.1ºBBM'!O16,'1ªCIA.2ºBBM'!O16,'2ªCIA.2ºBBM'!O16,'PA.2ºBBM'!O16,'1ªCIA.3ºBBM'!O16,'2ªCIA.3ºBBM'!O16,,'1ªCIA.4ºBBM'!O16,'2ªCIA.4ºBBM'!O16,,'1ªCIA.5ºBBM'!O16,'2ªCIA.5ºBBM'!O16,'1ªCIA.6ºBBM'!O16,'2ªCIA.6ºBBM'!O16,'PA.6ºBBM'!O16,'1ªCIA_IND'!O16,'2ªCIA_IND'!O16,'3ªCIA_IND'!O16,ASCOM_CG!O34)</f>
        <v>0</v>
      </c>
      <c r="P16" s="17">
        <f>SUM('1ªCIA.1ºBBM'!P16,'2ªCIA.1ºBBM'!P16,'1ªCIA.2ºBBM'!P16,'2ªCIA.2ºBBM'!P16,'PA.2ºBBM'!P16,'1ªCIA.3ºBBM'!P16,'2ªCIA.3ºBBM'!P16,,'1ªCIA.4ºBBM'!P16,'2ªCIA.4ºBBM'!P16,,'1ªCIA.5ºBBM'!P16,'2ªCIA.5ºBBM'!P16,'1ªCIA.6ºBBM'!P16,'2ªCIA.6ºBBM'!P16,'PA.6ºBBM'!P16,'1ªCIA_IND'!P16,'2ªCIA_IND'!P16,'3ªCIA_IND'!P16,ASCOM_CG!P34)</f>
        <v>0</v>
      </c>
      <c r="Q16" s="18">
        <f>SUM('1ªCIA.1ºBBM'!Q16,'2ªCIA.1ºBBM'!Q16,'1ªCIA.2ºBBM'!Q16,'2ªCIA.2ºBBM'!Q16,'PA.2ºBBM'!Q16,'1ªCIA.3ºBBM'!Q16,'2ªCIA.3ºBBM'!Q16,,'1ªCIA.4ºBBM'!Q16,'2ªCIA.4ºBBM'!Q16,,'1ªCIA.5ºBBM'!Q16,'2ªCIA.5ºBBM'!Q16,'1ªCIA.6ºBBM'!Q16,'2ªCIA.6ºBBM'!Q16,'PA.6ºBBM'!Q16,'1ªCIA_IND'!Q16,'2ªCIA_IND'!Q16,'3ªCIA_IND'!Q16,ASCOM_CG!Q34)</f>
        <v>0</v>
      </c>
      <c r="R16" s="17">
        <f>SUM('1ªCIA.1ºBBM'!R16,'2ªCIA.1ºBBM'!R16,'1ªCIA.2ºBBM'!R16,'2ªCIA.2ºBBM'!R16,'PA.2ºBBM'!R16,'1ªCIA.3ºBBM'!R16,'2ªCIA.3ºBBM'!R16,,'1ªCIA.4ºBBM'!R16,'2ªCIA.4ºBBM'!R16,,'1ªCIA.5ºBBM'!R16,'2ªCIA.5ºBBM'!R16,'1ªCIA.6ºBBM'!R16,'2ªCIA.6ºBBM'!R16,'PA.6ºBBM'!R16,'1ªCIA_IND'!R16,'2ªCIA_IND'!R16,'3ªCIA_IND'!R16,ASCOM_CG!R34)</f>
        <v>0</v>
      </c>
      <c r="S16" s="18">
        <f>SUM('1ªCIA.1ºBBM'!S16,'2ªCIA.1ºBBM'!S16,'1ªCIA.2ºBBM'!S16,'2ªCIA.2ºBBM'!S16,'PA.2ºBBM'!S16,'1ªCIA.3ºBBM'!S16,'2ªCIA.3ºBBM'!S16,,'1ªCIA.4ºBBM'!S16,'2ªCIA.4ºBBM'!S16,,'1ªCIA.5ºBBM'!S16,'2ªCIA.5ºBBM'!S16,'1ªCIA.6ºBBM'!S16,'2ªCIA.6ºBBM'!S16,'PA.6ºBBM'!S16,'1ªCIA_IND'!S16,'2ªCIA_IND'!S16,'3ªCIA_IND'!S16,ASCOM_CG!S34)</f>
        <v>0</v>
      </c>
      <c r="T16" s="17">
        <f>SUM('1ªCIA.1ºBBM'!T16,'2ªCIA.1ºBBM'!T16,'1ªCIA.2ºBBM'!T16,'2ªCIA.2ºBBM'!T16,'PA.2ºBBM'!T16,'1ªCIA.3ºBBM'!T16,'2ªCIA.3ºBBM'!T16,,'1ªCIA.4ºBBM'!T16,'2ªCIA.4ºBBM'!T16,,'1ªCIA.5ºBBM'!T16,'2ªCIA.5ºBBM'!T16,'1ªCIA.6ºBBM'!T16,'2ªCIA.6ºBBM'!T16,'PA.6ºBBM'!T16,'1ªCIA_IND'!T16,'2ªCIA_IND'!T16,'3ªCIA_IND'!T16,ASCOM_CG!T34)</f>
        <v>0</v>
      </c>
      <c r="U16" s="18">
        <f>SUM('1ªCIA.1ºBBM'!U16,'2ªCIA.1ºBBM'!U16,'1ªCIA.2ºBBM'!U16,'2ªCIA.2ºBBM'!U16,'PA.2ºBBM'!U16,'1ªCIA.3ºBBM'!U16,'2ªCIA.3ºBBM'!U16,,'1ªCIA.4ºBBM'!U16,'2ªCIA.4ºBBM'!U16,,'1ªCIA.5ºBBM'!U16,'2ªCIA.5ºBBM'!U16,'1ªCIA.6ºBBM'!U16,'2ªCIA.6ºBBM'!U16,'PA.6ºBBM'!U16,'1ªCIA_IND'!U16,'2ªCIA_IND'!U16,'3ªCIA_IND'!U16,ASCOM_CG!U34)</f>
        <v>2</v>
      </c>
      <c r="V16" s="17">
        <f>SUM('1ªCIA.1ºBBM'!V16,'2ªCIA.1ºBBM'!V16,'1ªCIA.2ºBBM'!V16,'2ªCIA.2ºBBM'!V16,'PA.2ºBBM'!V16,'1ªCIA.3ºBBM'!V16,'2ªCIA.3ºBBM'!V16,,'1ªCIA.4ºBBM'!V16,'2ªCIA.4ºBBM'!V16,,'1ªCIA.5ºBBM'!V16,'2ªCIA.5ºBBM'!V16,'1ªCIA.6ºBBM'!V16,'2ªCIA.6ºBBM'!V16,'PA.6ºBBM'!V16,'1ªCIA_IND'!V16,'2ªCIA_IND'!V16,'3ªCIA_IND'!V16,ASCOM_CG!V34)</f>
        <v>0</v>
      </c>
      <c r="W16" s="18">
        <f>SUM('1ªCIA.1ºBBM'!W16,'2ªCIA.1ºBBM'!W16,'1ªCIA.2ºBBM'!W16,'2ªCIA.2ºBBM'!W16,'PA.2ºBBM'!W16,'1ªCIA.3ºBBM'!W16,'2ªCIA.3ºBBM'!W16,,'1ªCIA.4ºBBM'!W16,'2ªCIA.4ºBBM'!W16,,'1ªCIA.5ºBBM'!W16,'2ªCIA.5ºBBM'!W16,'1ªCIA.6ºBBM'!W16,'2ªCIA.6ºBBM'!W16,'PA.6ºBBM'!W16,'1ªCIA_IND'!W16,'2ªCIA_IND'!W16,'3ªCIA_IND'!W16,ASCOM_CG!W34)</f>
        <v>0</v>
      </c>
      <c r="X16" s="17">
        <f>SUM('1ªCIA.1ºBBM'!X16,'2ªCIA.1ºBBM'!X16,'1ªCIA.2ºBBM'!X16,'2ªCIA.2ºBBM'!X16,'PA.2ºBBM'!X16,'1ªCIA.3ºBBM'!X16,'2ªCIA.3ºBBM'!X16,,'1ªCIA.4ºBBM'!X16,'2ªCIA.4ºBBM'!X16,,'1ªCIA.5ºBBM'!X16,'2ªCIA.5ºBBM'!X16,'1ªCIA.6ºBBM'!X16,'2ªCIA.6ºBBM'!X16,'PA.6ºBBM'!X16,'1ªCIA_IND'!X16,'2ªCIA_IND'!X16,'3ªCIA_IND'!X16,ASCOM_CG!X34)</f>
        <v>0</v>
      </c>
      <c r="Y16" s="18">
        <f>SUM('1ªCIA.1ºBBM'!Y16,'2ªCIA.1ºBBM'!Y16,'1ªCIA.2ºBBM'!Y16,'2ªCIA.2ºBBM'!Y16,'PA.2ºBBM'!Y16,'1ªCIA.3ºBBM'!Y16,'2ªCIA.3ºBBM'!Y16,,'1ªCIA.4ºBBM'!Y16,'2ªCIA.4ºBBM'!Y16,,'1ªCIA.5ºBBM'!Y16,'2ªCIA.5ºBBM'!Y16,'1ªCIA.6ºBBM'!Y16,'2ªCIA.6ºBBM'!Y16,'PA.6ºBBM'!Y16,'1ªCIA_IND'!Y16,'2ªCIA_IND'!Y16,'3ªCIA_IND'!Y16,ASCOM_CG!Y34)</f>
        <v>0</v>
      </c>
      <c r="Z16" s="17">
        <f>SUM('1ªCIA.1ºBBM'!Z16,'2ªCIA.1ºBBM'!Z16,'1ªCIA.2ºBBM'!Z16,'2ªCIA.2ºBBM'!Z16,'PA.2ºBBM'!Z16,'1ªCIA.3ºBBM'!Z16,'2ªCIA.3ºBBM'!Z16,,'1ªCIA.4ºBBM'!Z16,'2ªCIA.4ºBBM'!Z16,,'1ªCIA.5ºBBM'!Z16,'2ªCIA.5ºBBM'!Z16,'1ªCIA.6ºBBM'!Z16,'2ªCIA.6ºBBM'!Z16,'PA.6ºBBM'!Z16,'1ªCIA_IND'!Z16,'2ªCIA_IND'!Z16,'3ªCIA_IND'!Z16,ASCOM_CG!Z34)</f>
        <v>0</v>
      </c>
      <c r="AA16" s="18">
        <f>SUM('1ªCIA.1ºBBM'!AA16,'2ªCIA.1ºBBM'!AA16,'1ªCIA.2ºBBM'!AA16,'2ªCIA.2ºBBM'!AA16,'PA.2ºBBM'!AA16,'1ªCIA.3ºBBM'!AA16,'2ªCIA.3ºBBM'!AA16,,'1ªCIA.4ºBBM'!AA16,'2ªCIA.4ºBBM'!AA16,,'1ªCIA.5ºBBM'!AA16,'2ªCIA.5ºBBM'!AA16,'1ªCIA.6ºBBM'!AA16,'2ªCIA.6ºBBM'!AA16,'PA.6ºBBM'!AA16,'1ªCIA_IND'!AA16,'2ªCIA_IND'!AA16,'3ªCIA_IND'!AA16,ASCOM_CG!AA34)</f>
        <v>0</v>
      </c>
      <c r="AB16" s="17">
        <f>SUM('1ªCIA.1ºBBM'!AB16,'2ªCIA.1ºBBM'!AB16,'1ªCIA.2ºBBM'!AB16,'2ªCIA.2ºBBM'!AB16,'PA.2ºBBM'!AB16,'1ªCIA.3ºBBM'!AB16,'2ªCIA.3ºBBM'!AB16,,'1ªCIA.4ºBBM'!AB16,'2ªCIA.4ºBBM'!AB16,,'1ªCIA.5ºBBM'!AB16,'2ªCIA.5ºBBM'!AB16,'1ªCIA.6ºBBM'!AB16,'2ªCIA.6ºBBM'!AB16,'PA.6ºBBM'!AB16,'1ªCIA_IND'!AB16,'2ªCIA_IND'!AB16,'3ªCIA_IND'!AB16,ASCOM_CG!AB34)</f>
        <v>0</v>
      </c>
      <c r="AC16" s="19">
        <f t="shared" si="1"/>
        <v>2</v>
      </c>
      <c r="AD16" s="13"/>
      <c r="AE16" s="23"/>
    </row>
    <row r="17" ht="22.5" customHeight="1">
      <c r="A17" s="20"/>
      <c r="B17" s="17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35)</f>
        <v>0</v>
      </c>
      <c r="C17" s="18">
        <f>SUM('1ªCIA.1ºBBM'!C17,'2ªCIA.1ºBBM'!C17,'1ªCIA.2ºBBM'!C17,'2ªCIA.2ºBBM'!C17,'PA.2ºBBM'!C17,'1ªCIA.3ºBBM'!C17,'2ªCIA.3ºBBM'!C17,,'1ªCIA.4ºBBM'!C17,'2ªCIA.4ºBBM'!C17,,'1ªCIA.5ºBBM'!C17,'2ªCIA.5ºBBM'!C17,'1ªCIA.6ºBBM'!C17,'2ªCIA.6ºBBM'!C17,'PA.6ºBBM'!C17,'1ªCIA_IND'!C17,'2ªCIA_IND'!C17,'3ªCIA_IND'!C17,ASCOM_CG!C35)</f>
        <v>0</v>
      </c>
      <c r="D17" s="17">
        <f>SUM('1ªCIA.1ºBBM'!D17,'2ªCIA.1ºBBM'!D17,'1ªCIA.2ºBBM'!D17,'2ªCIA.2ºBBM'!D17,'PA.2ºBBM'!D17,'1ªCIA.3ºBBM'!D17,'2ªCIA.3ºBBM'!D17,,'1ªCIA.4ºBBM'!D17,'2ªCIA.4ºBBM'!D17,,'1ªCIA.5ºBBM'!D17,'2ªCIA.5ºBBM'!D17,'1ªCIA.6ºBBM'!D17,'2ªCIA.6ºBBM'!D17,'PA.6ºBBM'!D17,'1ªCIA_IND'!D17,'2ªCIA_IND'!D17,'3ªCIA_IND'!D17,ASCOM_CG!D35)</f>
        <v>0</v>
      </c>
      <c r="E17" s="18">
        <f>SUM('1ªCIA.1ºBBM'!E17,'2ªCIA.1ºBBM'!E17,'1ªCIA.2ºBBM'!E17,'2ªCIA.2ºBBM'!E17,'PA.2ºBBM'!E17,'1ªCIA.3ºBBM'!E17,'2ªCIA.3ºBBM'!E17,,'1ªCIA.4ºBBM'!E17,'2ªCIA.4ºBBM'!E17,,'1ªCIA.5ºBBM'!E17,'2ªCIA.5ºBBM'!E17,'1ªCIA.6ºBBM'!E17,'2ªCIA.6ºBBM'!E17,'PA.6ºBBM'!E17,'1ªCIA_IND'!E17,'2ªCIA_IND'!E17,'3ªCIA_IND'!E17,ASCOM_CG!E35)</f>
        <v>0</v>
      </c>
      <c r="F17" s="17">
        <f>SUM('1ªCIA.1ºBBM'!F17,'2ªCIA.1ºBBM'!F17,'1ªCIA.2ºBBM'!F17,'2ªCIA.2ºBBM'!F17,'PA.2ºBBM'!F17,'1ªCIA.3ºBBM'!F17,'2ªCIA.3ºBBM'!F17,,'1ªCIA.4ºBBM'!F17,'2ªCIA.4ºBBM'!F17,,'1ªCIA.5ºBBM'!F17,'2ªCIA.5ºBBM'!F17,'1ªCIA.6ºBBM'!F17,'2ªCIA.6ºBBM'!F17,'PA.6ºBBM'!F17,'1ªCIA_IND'!F17,'2ªCIA_IND'!F17,'3ªCIA_IND'!F17,ASCOM_CG!F35)</f>
        <v>0</v>
      </c>
      <c r="G17" s="18">
        <f>SUM('1ªCIA.1ºBBM'!G17,'2ªCIA.1ºBBM'!G17,'1ªCIA.2ºBBM'!G17,'2ªCIA.2ºBBM'!G17,'PA.2ºBBM'!G17,'1ªCIA.3ºBBM'!G17,'2ªCIA.3ºBBM'!G17,,'1ªCIA.4ºBBM'!G17,'2ªCIA.4ºBBM'!G17,,'1ªCIA.5ºBBM'!G17,'2ªCIA.5ºBBM'!G17,'1ªCIA.6ºBBM'!G17,'2ªCIA.6ºBBM'!G17,'PA.6ºBBM'!G17,'1ªCIA_IND'!G17,'2ªCIA_IND'!G17,'3ªCIA_IND'!G17,ASCOM_CG!G35)</f>
        <v>0</v>
      </c>
      <c r="H17" s="17">
        <f>SUM('1ªCIA.1ºBBM'!H17,'2ªCIA.1ºBBM'!H17,'1ªCIA.2ºBBM'!H17,'2ªCIA.2ºBBM'!H17,'PA.2ºBBM'!H17,'1ªCIA.3ºBBM'!H17,'2ªCIA.3ºBBM'!H17,,'1ªCIA.4ºBBM'!H17,'2ªCIA.4ºBBM'!H17,,'1ªCIA.5ºBBM'!H17,'2ªCIA.5ºBBM'!H17,'1ªCIA.6ºBBM'!H17,'2ªCIA.6ºBBM'!H17,'PA.6ºBBM'!H17,'1ªCIA_IND'!H17,'2ªCIA_IND'!H17,'3ªCIA_IND'!H17,ASCOM_CG!H35)</f>
        <v>0</v>
      </c>
      <c r="I17" s="18">
        <f>SUM('1ªCIA.1ºBBM'!I17,'2ªCIA.1ºBBM'!I17,'1ªCIA.2ºBBM'!I17,'2ªCIA.2ºBBM'!I17,'PA.2ºBBM'!I17,'1ªCIA.3ºBBM'!I17,'2ªCIA.3ºBBM'!I17,,'1ªCIA.4ºBBM'!I17,'2ªCIA.4ºBBM'!I17,,'1ªCIA.5ºBBM'!I17,'2ªCIA.5ºBBM'!I17,'1ªCIA.6ºBBM'!I17,'2ªCIA.6ºBBM'!I17,'PA.6ºBBM'!I17,'1ªCIA_IND'!I17,'2ªCIA_IND'!I17,'3ªCIA_IND'!I17,ASCOM_CG!I35)</f>
        <v>0</v>
      </c>
      <c r="J17" s="17">
        <f>SUM('1ªCIA.1ºBBM'!J17,'2ªCIA.1ºBBM'!J17,'1ªCIA.2ºBBM'!J17,'2ªCIA.2ºBBM'!J17,'PA.2ºBBM'!J17,'1ªCIA.3ºBBM'!J17,'2ªCIA.3ºBBM'!J17,,'1ªCIA.4ºBBM'!J17,'2ªCIA.4ºBBM'!J17,,'1ªCIA.5ºBBM'!J17,'2ªCIA.5ºBBM'!J17,'1ªCIA.6ºBBM'!J17,'2ªCIA.6ºBBM'!J17,'PA.6ºBBM'!J17,'1ªCIA_IND'!J17,'2ªCIA_IND'!J17,'3ªCIA_IND'!J17,ASCOM_CG!J35)</f>
        <v>0</v>
      </c>
      <c r="K17" s="18">
        <f>SUM('1ªCIA.1ºBBM'!K17,'2ªCIA.1ºBBM'!K17,'1ªCIA.2ºBBM'!K17,'2ªCIA.2ºBBM'!K17,'PA.2ºBBM'!K17,'1ªCIA.3ºBBM'!K17,'2ªCIA.3ºBBM'!K17,,'1ªCIA.4ºBBM'!K17,'2ªCIA.4ºBBM'!K17,,'1ªCIA.5ºBBM'!K17,'2ªCIA.5ºBBM'!K17,'1ªCIA.6ºBBM'!K17,'2ªCIA.6ºBBM'!K17,'PA.6ºBBM'!K17,'1ªCIA_IND'!K17,'2ªCIA_IND'!K17,'3ªCIA_IND'!K17,ASCOM_CG!K35)</f>
        <v>0</v>
      </c>
      <c r="L17" s="17">
        <f>SUM('1ªCIA.1ºBBM'!L17,'2ªCIA.1ºBBM'!L17,'1ªCIA.2ºBBM'!L17,'2ªCIA.2ºBBM'!L17,'PA.2ºBBM'!L17,'1ªCIA.3ºBBM'!L17,'2ªCIA.3ºBBM'!L17,,'1ªCIA.4ºBBM'!L17,'2ªCIA.4ºBBM'!L17,,'1ªCIA.5ºBBM'!L17,'2ªCIA.5ºBBM'!L17,'1ªCIA.6ºBBM'!L17,'2ªCIA.6ºBBM'!L17,'PA.6ºBBM'!L17,'1ªCIA_IND'!L17,'2ªCIA_IND'!L17,'3ªCIA_IND'!L17,ASCOM_CG!L35)</f>
        <v>0</v>
      </c>
      <c r="M17" s="18">
        <f>SUM('1ªCIA.1ºBBM'!M17,'2ªCIA.1ºBBM'!M17,'1ªCIA.2ºBBM'!M17,'2ªCIA.2ºBBM'!M17,'PA.2ºBBM'!M17,'1ªCIA.3ºBBM'!M17,'2ªCIA.3ºBBM'!M17,,'1ªCIA.4ºBBM'!M17,'2ªCIA.4ºBBM'!M17,,'1ªCIA.5ºBBM'!M17,'2ªCIA.5ºBBM'!M17,'1ªCIA.6ºBBM'!M17,'2ªCIA.6ºBBM'!M17,'PA.6ºBBM'!M17,'1ªCIA_IND'!M17,'2ªCIA_IND'!M17,'3ªCIA_IND'!M17,ASCOM_CG!M35)</f>
        <v>0</v>
      </c>
      <c r="N17" s="17">
        <f>SUM('1ªCIA.1ºBBM'!N17,'2ªCIA.1ºBBM'!N17,'1ªCIA.2ºBBM'!N17,'2ªCIA.2ºBBM'!N17,'PA.2ºBBM'!N17,'1ªCIA.3ºBBM'!N17,'2ªCIA.3ºBBM'!N17,,'1ªCIA.4ºBBM'!N17,'2ªCIA.4ºBBM'!N17,,'1ªCIA.5ºBBM'!N17,'2ªCIA.5ºBBM'!N17,'1ªCIA.6ºBBM'!N17,'2ªCIA.6ºBBM'!N17,'PA.6ºBBM'!N17,'1ªCIA_IND'!N17,'2ªCIA_IND'!N17,'3ªCIA_IND'!N17,ASCOM_CG!N35)</f>
        <v>0</v>
      </c>
      <c r="O17" s="18">
        <f>SUM('1ªCIA.1ºBBM'!O17,'2ªCIA.1ºBBM'!O17,'1ªCIA.2ºBBM'!O17,'2ªCIA.2ºBBM'!O17,'PA.2ºBBM'!O17,'1ªCIA.3ºBBM'!O17,'2ªCIA.3ºBBM'!O17,,'1ªCIA.4ºBBM'!O17,'2ªCIA.4ºBBM'!O17,,'1ªCIA.5ºBBM'!O17,'2ªCIA.5ºBBM'!O17,'1ªCIA.6ºBBM'!O17,'2ªCIA.6ºBBM'!O17,'PA.6ºBBM'!O17,'1ªCIA_IND'!O17,'2ªCIA_IND'!O17,'3ªCIA_IND'!O17,ASCOM_CG!O35)</f>
        <v>0</v>
      </c>
      <c r="P17" s="17">
        <f>SUM('1ªCIA.1ºBBM'!P17,'2ªCIA.1ºBBM'!P17,'1ªCIA.2ºBBM'!P17,'2ªCIA.2ºBBM'!P17,'PA.2ºBBM'!P17,'1ªCIA.3ºBBM'!P17,'2ªCIA.3ºBBM'!P17,,'1ªCIA.4ºBBM'!P17,'2ªCIA.4ºBBM'!P17,,'1ªCIA.5ºBBM'!P17,'2ªCIA.5ºBBM'!P17,'1ªCIA.6ºBBM'!P17,'2ªCIA.6ºBBM'!P17,'PA.6ºBBM'!P17,'1ªCIA_IND'!P17,'2ªCIA_IND'!P17,'3ªCIA_IND'!P17,ASCOM_CG!P35)</f>
        <v>0</v>
      </c>
      <c r="Q17" s="18">
        <f>SUM('1ªCIA.1ºBBM'!Q17,'2ªCIA.1ºBBM'!Q17,'1ªCIA.2ºBBM'!Q17,'2ªCIA.2ºBBM'!Q17,'PA.2ºBBM'!Q17,'1ªCIA.3ºBBM'!Q17,'2ªCIA.3ºBBM'!Q17,,'1ªCIA.4ºBBM'!Q17,'2ªCIA.4ºBBM'!Q17,,'1ªCIA.5ºBBM'!Q17,'2ªCIA.5ºBBM'!Q17,'1ªCIA.6ºBBM'!Q17,'2ªCIA.6ºBBM'!Q17,'PA.6ºBBM'!Q17,'1ªCIA_IND'!Q17,'2ªCIA_IND'!Q17,'3ªCIA_IND'!Q17,ASCOM_CG!Q35)</f>
        <v>0</v>
      </c>
      <c r="R17" s="17">
        <f>SUM('1ªCIA.1ºBBM'!R17,'2ªCIA.1ºBBM'!R17,'1ªCIA.2ºBBM'!R17,'2ªCIA.2ºBBM'!R17,'PA.2ºBBM'!R17,'1ªCIA.3ºBBM'!R17,'2ªCIA.3ºBBM'!R17,,'1ªCIA.4ºBBM'!R17,'2ªCIA.4ºBBM'!R17,,'1ªCIA.5ºBBM'!R17,'2ªCIA.5ºBBM'!R17,'1ªCIA.6ºBBM'!R17,'2ªCIA.6ºBBM'!R17,'PA.6ºBBM'!R17,'1ªCIA_IND'!R17,'2ªCIA_IND'!R17,'3ªCIA_IND'!R17,ASCOM_CG!R35)</f>
        <v>0</v>
      </c>
      <c r="S17" s="18">
        <f>SUM('1ªCIA.1ºBBM'!S17,'2ªCIA.1ºBBM'!S17,'1ªCIA.2ºBBM'!S17,'2ªCIA.2ºBBM'!S17,'PA.2ºBBM'!S17,'1ªCIA.3ºBBM'!S17,'2ªCIA.3ºBBM'!S17,,'1ªCIA.4ºBBM'!S17,'2ªCIA.4ºBBM'!S17,,'1ªCIA.5ºBBM'!S17,'2ªCIA.5ºBBM'!S17,'1ªCIA.6ºBBM'!S17,'2ªCIA.6ºBBM'!S17,'PA.6ºBBM'!S17,'1ªCIA_IND'!S17,'2ªCIA_IND'!S17,'3ªCIA_IND'!S17,ASCOM_CG!S35)</f>
        <v>0</v>
      </c>
      <c r="T17" s="17">
        <f>SUM('1ªCIA.1ºBBM'!T17,'2ªCIA.1ºBBM'!T17,'1ªCIA.2ºBBM'!T17,'2ªCIA.2ºBBM'!T17,'PA.2ºBBM'!T17,'1ªCIA.3ºBBM'!T17,'2ªCIA.3ºBBM'!T17,,'1ªCIA.4ºBBM'!T17,'2ªCIA.4ºBBM'!T17,,'1ªCIA.5ºBBM'!T17,'2ªCIA.5ºBBM'!T17,'1ªCIA.6ºBBM'!T17,'2ªCIA.6ºBBM'!T17,'PA.6ºBBM'!T17,'1ªCIA_IND'!T17,'2ªCIA_IND'!T17,'3ªCIA_IND'!T17,ASCOM_CG!T35)</f>
        <v>0</v>
      </c>
      <c r="U17" s="18">
        <f>SUM('1ªCIA.1ºBBM'!U17,'2ªCIA.1ºBBM'!U17,'1ªCIA.2ºBBM'!U17,'2ªCIA.2ºBBM'!U17,'PA.2ºBBM'!U17,'1ªCIA.3ºBBM'!U17,'2ªCIA.3ºBBM'!U17,,'1ªCIA.4ºBBM'!U17,'2ªCIA.4ºBBM'!U17,,'1ªCIA.5ºBBM'!U17,'2ªCIA.5ºBBM'!U17,'1ªCIA.6ºBBM'!U17,'2ªCIA.6ºBBM'!U17,'PA.6ºBBM'!U17,'1ªCIA_IND'!U17,'2ªCIA_IND'!U17,'3ªCIA_IND'!U17,ASCOM_CG!U35)</f>
        <v>0</v>
      </c>
      <c r="V17" s="17">
        <f>SUM('1ªCIA.1ºBBM'!V17,'2ªCIA.1ºBBM'!V17,'1ªCIA.2ºBBM'!V17,'2ªCIA.2ºBBM'!V17,'PA.2ºBBM'!V17,'1ªCIA.3ºBBM'!V17,'2ªCIA.3ºBBM'!V17,,'1ªCIA.4ºBBM'!V17,'2ªCIA.4ºBBM'!V17,,'1ªCIA.5ºBBM'!V17,'2ªCIA.5ºBBM'!V17,'1ªCIA.6ºBBM'!V17,'2ªCIA.6ºBBM'!V17,'PA.6ºBBM'!V17,'1ªCIA_IND'!V17,'2ªCIA_IND'!V17,'3ªCIA_IND'!V17,ASCOM_CG!V35)</f>
        <v>0</v>
      </c>
      <c r="W17" s="18">
        <f>SUM('1ªCIA.1ºBBM'!W17,'2ªCIA.1ºBBM'!W17,'1ªCIA.2ºBBM'!W17,'2ªCIA.2ºBBM'!W17,'PA.2ºBBM'!W17,'1ªCIA.3ºBBM'!W17,'2ªCIA.3ºBBM'!W17,,'1ªCIA.4ºBBM'!W17,'2ªCIA.4ºBBM'!W17,,'1ªCIA.5ºBBM'!W17,'2ªCIA.5ºBBM'!W17,'1ªCIA.6ºBBM'!W17,'2ªCIA.6ºBBM'!W17,'PA.6ºBBM'!W17,'1ªCIA_IND'!W17,'2ªCIA_IND'!W17,'3ªCIA_IND'!W17,ASCOM_CG!W35)</f>
        <v>0</v>
      </c>
      <c r="X17" s="17">
        <f>SUM('1ªCIA.1ºBBM'!X17,'2ªCIA.1ºBBM'!X17,'1ªCIA.2ºBBM'!X17,'2ªCIA.2ºBBM'!X17,'PA.2ºBBM'!X17,'1ªCIA.3ºBBM'!X17,'2ªCIA.3ºBBM'!X17,,'1ªCIA.4ºBBM'!X17,'2ªCIA.4ºBBM'!X17,,'1ªCIA.5ºBBM'!X17,'2ªCIA.5ºBBM'!X17,'1ªCIA.6ºBBM'!X17,'2ªCIA.6ºBBM'!X17,'PA.6ºBBM'!X17,'1ªCIA_IND'!X17,'2ªCIA_IND'!X17,'3ªCIA_IND'!X17,ASCOM_CG!X35)</f>
        <v>0</v>
      </c>
      <c r="Y17" s="18">
        <f>SUM('1ªCIA.1ºBBM'!Y17,'2ªCIA.1ºBBM'!Y17,'1ªCIA.2ºBBM'!Y17,'2ªCIA.2ºBBM'!Y17,'PA.2ºBBM'!Y17,'1ªCIA.3ºBBM'!Y17,'2ªCIA.3ºBBM'!Y17,,'1ªCIA.4ºBBM'!Y17,'2ªCIA.4ºBBM'!Y17,,'1ªCIA.5ºBBM'!Y17,'2ªCIA.5ºBBM'!Y17,'1ªCIA.6ºBBM'!Y17,'2ªCIA.6ºBBM'!Y17,'PA.6ºBBM'!Y17,'1ªCIA_IND'!Y17,'2ªCIA_IND'!Y17,'3ªCIA_IND'!Y17,ASCOM_CG!Y35)</f>
        <v>0</v>
      </c>
      <c r="Z17" s="17">
        <f>SUM('1ªCIA.1ºBBM'!Z17,'2ªCIA.1ºBBM'!Z17,'1ªCIA.2ºBBM'!Z17,'2ªCIA.2ºBBM'!Z17,'PA.2ºBBM'!Z17,'1ªCIA.3ºBBM'!Z17,'2ªCIA.3ºBBM'!Z17,,'1ªCIA.4ºBBM'!Z17,'2ªCIA.4ºBBM'!Z17,,'1ªCIA.5ºBBM'!Z17,'2ªCIA.5ºBBM'!Z17,'1ªCIA.6ºBBM'!Z17,'2ªCIA.6ºBBM'!Z17,'PA.6ºBBM'!Z17,'1ªCIA_IND'!Z17,'2ªCIA_IND'!Z17,'3ªCIA_IND'!Z17,ASCOM_CG!Z35)</f>
        <v>0</v>
      </c>
      <c r="AA17" s="18">
        <f>SUM('1ªCIA.1ºBBM'!AA17,'2ªCIA.1ºBBM'!AA17,'1ªCIA.2ºBBM'!AA17,'2ªCIA.2ºBBM'!AA17,'PA.2ºBBM'!AA17,'1ªCIA.3ºBBM'!AA17,'2ªCIA.3ºBBM'!AA17,,'1ªCIA.4ºBBM'!AA17,'2ªCIA.4ºBBM'!AA17,,'1ªCIA.5ºBBM'!AA17,'2ªCIA.5ºBBM'!AA17,'1ªCIA.6ºBBM'!AA17,'2ªCIA.6ºBBM'!AA17,'PA.6ºBBM'!AA17,'1ªCIA_IND'!AA17,'2ªCIA_IND'!AA17,'3ªCIA_IND'!AA17,ASCOM_CG!AA35)</f>
        <v>0</v>
      </c>
      <c r="AB17" s="17">
        <f>SUM('1ªCIA.1ºBBM'!AB17,'2ªCIA.1ºBBM'!AB17,'1ªCIA.2ºBBM'!AB17,'2ªCIA.2ºBBM'!AB17,'PA.2ºBBM'!AB17,'1ªCIA.3ºBBM'!AB17,'2ªCIA.3ºBBM'!AB17,,'1ªCIA.4ºBBM'!AB17,'2ªCIA.4ºBBM'!AB17,,'1ªCIA.5ºBBM'!AB17,'2ªCIA.5ºBBM'!AB17,'1ªCIA.6ºBBM'!AB17,'2ªCIA.6ºBBM'!AB17,'PA.6ºBBM'!AB17,'1ªCIA_IND'!AB17,'2ªCIA_IND'!AB17,'3ªCIA_IND'!AB17,ASCOM_CG!AB35)</f>
        <v>0</v>
      </c>
      <c r="AC17" s="19">
        <f t="shared" si="1"/>
        <v>0</v>
      </c>
      <c r="AD17" s="13"/>
      <c r="AE17" s="23"/>
    </row>
    <row r="18" ht="22.5" customHeight="1">
      <c r="A18" s="20"/>
      <c r="B18" s="17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36)</f>
        <v>0</v>
      </c>
      <c r="C18" s="18">
        <f>SUM('1ªCIA.1ºBBM'!C18,'2ªCIA.1ºBBM'!C18,'1ªCIA.2ºBBM'!C18,'2ªCIA.2ºBBM'!C18,'PA.2ºBBM'!C18,'1ªCIA.3ºBBM'!C18,'2ªCIA.3ºBBM'!C18,,'1ªCIA.4ºBBM'!C18,'2ªCIA.4ºBBM'!C18,,'1ªCIA.5ºBBM'!C18,'2ªCIA.5ºBBM'!C18,'1ªCIA.6ºBBM'!C18,'2ªCIA.6ºBBM'!C18,'PA.6ºBBM'!C18,'1ªCIA_IND'!C18,'2ªCIA_IND'!C18,'3ªCIA_IND'!C18,ASCOM_CG!C36)</f>
        <v>0</v>
      </c>
      <c r="D18" s="17">
        <f>SUM('1ªCIA.1ºBBM'!D18,'2ªCIA.1ºBBM'!D18,'1ªCIA.2ºBBM'!D18,'2ªCIA.2ºBBM'!D18,'PA.2ºBBM'!D18,'1ªCIA.3ºBBM'!D18,'2ªCIA.3ºBBM'!D18,,'1ªCIA.4ºBBM'!D18,'2ªCIA.4ºBBM'!D18,,'1ªCIA.5ºBBM'!D18,'2ªCIA.5ºBBM'!D18,'1ªCIA.6ºBBM'!D18,'2ªCIA.6ºBBM'!D18,'PA.6ºBBM'!D18,'1ªCIA_IND'!D18,'2ªCIA_IND'!D18,'3ªCIA_IND'!D18,ASCOM_CG!D36)</f>
        <v>0</v>
      </c>
      <c r="E18" s="18">
        <f>SUM('1ªCIA.1ºBBM'!E18,'2ªCIA.1ºBBM'!E18,'1ªCIA.2ºBBM'!E18,'2ªCIA.2ºBBM'!E18,'PA.2ºBBM'!E18,'1ªCIA.3ºBBM'!E18,'2ªCIA.3ºBBM'!E18,,'1ªCIA.4ºBBM'!E18,'2ªCIA.4ºBBM'!E18,,'1ªCIA.5ºBBM'!E18,'2ªCIA.5ºBBM'!E18,'1ªCIA.6ºBBM'!E18,'2ªCIA.6ºBBM'!E18,'PA.6ºBBM'!E18,'1ªCIA_IND'!E18,'2ªCIA_IND'!E18,'3ªCIA_IND'!E18,ASCOM_CG!E36)</f>
        <v>0</v>
      </c>
      <c r="F18" s="17">
        <f>SUM('1ªCIA.1ºBBM'!F18,'2ªCIA.1ºBBM'!F18,'1ªCIA.2ºBBM'!F18,'2ªCIA.2ºBBM'!F18,'PA.2ºBBM'!F18,'1ªCIA.3ºBBM'!F18,'2ªCIA.3ºBBM'!F18,,'1ªCIA.4ºBBM'!F18,'2ªCIA.4ºBBM'!F18,,'1ªCIA.5ºBBM'!F18,'2ªCIA.5ºBBM'!F18,'1ªCIA.6ºBBM'!F18,'2ªCIA.6ºBBM'!F18,'PA.6ºBBM'!F18,'1ªCIA_IND'!F18,'2ªCIA_IND'!F18,'3ªCIA_IND'!F18,ASCOM_CG!F36)</f>
        <v>0</v>
      </c>
      <c r="G18" s="18">
        <f>SUM('1ªCIA.1ºBBM'!G18,'2ªCIA.1ºBBM'!G18,'1ªCIA.2ºBBM'!G18,'2ªCIA.2ºBBM'!G18,'PA.2ºBBM'!G18,'1ªCIA.3ºBBM'!G18,'2ªCIA.3ºBBM'!G18,,'1ªCIA.4ºBBM'!G18,'2ªCIA.4ºBBM'!G18,,'1ªCIA.5ºBBM'!G18,'2ªCIA.5ºBBM'!G18,'1ªCIA.6ºBBM'!G18,'2ªCIA.6ºBBM'!G18,'PA.6ºBBM'!G18,'1ªCIA_IND'!G18,'2ªCIA_IND'!G18,'3ªCIA_IND'!G18,ASCOM_CG!G36)</f>
        <v>0</v>
      </c>
      <c r="H18" s="17">
        <f>SUM('1ªCIA.1ºBBM'!H18,'2ªCIA.1ºBBM'!H18,'1ªCIA.2ºBBM'!H18,'2ªCIA.2ºBBM'!H18,'PA.2ºBBM'!H18,'1ªCIA.3ºBBM'!H18,'2ªCIA.3ºBBM'!H18,,'1ªCIA.4ºBBM'!H18,'2ªCIA.4ºBBM'!H18,,'1ªCIA.5ºBBM'!H18,'2ªCIA.5ºBBM'!H18,'1ªCIA.6ºBBM'!H18,'2ªCIA.6ºBBM'!H18,'PA.6ºBBM'!H18,'1ªCIA_IND'!H18,'2ªCIA_IND'!H18,'3ªCIA_IND'!H18,ASCOM_CG!H36)</f>
        <v>0</v>
      </c>
      <c r="I18" s="18">
        <f>SUM('1ªCIA.1ºBBM'!I18,'2ªCIA.1ºBBM'!I18,'1ªCIA.2ºBBM'!I18,'2ªCIA.2ºBBM'!I18,'PA.2ºBBM'!I18,'1ªCIA.3ºBBM'!I18,'2ªCIA.3ºBBM'!I18,,'1ªCIA.4ºBBM'!I18,'2ªCIA.4ºBBM'!I18,,'1ªCIA.5ºBBM'!I18,'2ªCIA.5ºBBM'!I18,'1ªCIA.6ºBBM'!I18,'2ªCIA.6ºBBM'!I18,'PA.6ºBBM'!I18,'1ªCIA_IND'!I18,'2ªCIA_IND'!I18,'3ªCIA_IND'!I18,ASCOM_CG!I36)</f>
        <v>0</v>
      </c>
      <c r="J18" s="17">
        <f>SUM('1ªCIA.1ºBBM'!J18,'2ªCIA.1ºBBM'!J18,'1ªCIA.2ºBBM'!J18,'2ªCIA.2ºBBM'!J18,'PA.2ºBBM'!J18,'1ªCIA.3ºBBM'!J18,'2ªCIA.3ºBBM'!J18,,'1ªCIA.4ºBBM'!J18,'2ªCIA.4ºBBM'!J18,,'1ªCIA.5ºBBM'!J18,'2ªCIA.5ºBBM'!J18,'1ªCIA.6ºBBM'!J18,'2ªCIA.6ºBBM'!J18,'PA.6ºBBM'!J18,'1ªCIA_IND'!J18,'2ªCIA_IND'!J18,'3ªCIA_IND'!J18,ASCOM_CG!J36)</f>
        <v>0</v>
      </c>
      <c r="K18" s="18">
        <f>SUM('1ªCIA.1ºBBM'!K18,'2ªCIA.1ºBBM'!K18,'1ªCIA.2ºBBM'!K18,'2ªCIA.2ºBBM'!K18,'PA.2ºBBM'!K18,'1ªCIA.3ºBBM'!K18,'2ªCIA.3ºBBM'!K18,,'1ªCIA.4ºBBM'!K18,'2ªCIA.4ºBBM'!K18,,'1ªCIA.5ºBBM'!K18,'2ªCIA.5ºBBM'!K18,'1ªCIA.6ºBBM'!K18,'2ªCIA.6ºBBM'!K18,'PA.6ºBBM'!K18,'1ªCIA_IND'!K18,'2ªCIA_IND'!K18,'3ªCIA_IND'!K18,ASCOM_CG!K36)</f>
        <v>0</v>
      </c>
      <c r="L18" s="17">
        <f>SUM('1ªCIA.1ºBBM'!L18,'2ªCIA.1ºBBM'!L18,'1ªCIA.2ºBBM'!L18,'2ªCIA.2ºBBM'!L18,'PA.2ºBBM'!L18,'1ªCIA.3ºBBM'!L18,'2ªCIA.3ºBBM'!L18,,'1ªCIA.4ºBBM'!L18,'2ªCIA.4ºBBM'!L18,,'1ªCIA.5ºBBM'!L18,'2ªCIA.5ºBBM'!L18,'1ªCIA.6ºBBM'!L18,'2ªCIA.6ºBBM'!L18,'PA.6ºBBM'!L18,'1ªCIA_IND'!L18,'2ªCIA_IND'!L18,'3ªCIA_IND'!L18,ASCOM_CG!L36)</f>
        <v>0</v>
      </c>
      <c r="M18" s="18">
        <f>SUM('1ªCIA.1ºBBM'!M18,'2ªCIA.1ºBBM'!M18,'1ªCIA.2ºBBM'!M18,'2ªCIA.2ºBBM'!M18,'PA.2ºBBM'!M18,'1ªCIA.3ºBBM'!M18,'2ªCIA.3ºBBM'!M18,,'1ªCIA.4ºBBM'!M18,'2ªCIA.4ºBBM'!M18,,'1ªCIA.5ºBBM'!M18,'2ªCIA.5ºBBM'!M18,'1ªCIA.6ºBBM'!M18,'2ªCIA.6ºBBM'!M18,'PA.6ºBBM'!M18,'1ªCIA_IND'!M18,'2ªCIA_IND'!M18,'3ªCIA_IND'!M18,ASCOM_CG!M36)</f>
        <v>0</v>
      </c>
      <c r="N18" s="17">
        <f>SUM('1ªCIA.1ºBBM'!N18,'2ªCIA.1ºBBM'!N18,'1ªCIA.2ºBBM'!N18,'2ªCIA.2ºBBM'!N18,'PA.2ºBBM'!N18,'1ªCIA.3ºBBM'!N18,'2ªCIA.3ºBBM'!N18,,'1ªCIA.4ºBBM'!N18,'2ªCIA.4ºBBM'!N18,,'1ªCIA.5ºBBM'!N18,'2ªCIA.5ºBBM'!N18,'1ªCIA.6ºBBM'!N18,'2ªCIA.6ºBBM'!N18,'PA.6ºBBM'!N18,'1ªCIA_IND'!N18,'2ªCIA_IND'!N18,'3ªCIA_IND'!N18,ASCOM_CG!N36)</f>
        <v>0</v>
      </c>
      <c r="O18" s="18">
        <f>SUM('1ªCIA.1ºBBM'!O18,'2ªCIA.1ºBBM'!O18,'1ªCIA.2ºBBM'!O18,'2ªCIA.2ºBBM'!O18,'PA.2ºBBM'!O18,'1ªCIA.3ºBBM'!O18,'2ªCIA.3ºBBM'!O18,,'1ªCIA.4ºBBM'!O18,'2ªCIA.4ºBBM'!O18,,'1ªCIA.5ºBBM'!O18,'2ªCIA.5ºBBM'!O18,'1ªCIA.6ºBBM'!O18,'2ªCIA.6ºBBM'!O18,'PA.6ºBBM'!O18,'1ªCIA_IND'!O18,'2ªCIA_IND'!O18,'3ªCIA_IND'!O18,ASCOM_CG!O36)</f>
        <v>0</v>
      </c>
      <c r="P18" s="17">
        <f>SUM('1ªCIA.1ºBBM'!P18,'2ªCIA.1ºBBM'!P18,'1ªCIA.2ºBBM'!P18,'2ªCIA.2ºBBM'!P18,'PA.2ºBBM'!P18,'1ªCIA.3ºBBM'!P18,'2ªCIA.3ºBBM'!P18,,'1ªCIA.4ºBBM'!P18,'2ªCIA.4ºBBM'!P18,,'1ªCIA.5ºBBM'!P18,'2ªCIA.5ºBBM'!P18,'1ªCIA.6ºBBM'!P18,'2ªCIA.6ºBBM'!P18,'PA.6ºBBM'!P18,'1ªCIA_IND'!P18,'2ªCIA_IND'!P18,'3ªCIA_IND'!P18,ASCOM_CG!P36)</f>
        <v>0</v>
      </c>
      <c r="Q18" s="18">
        <f>SUM('1ªCIA.1ºBBM'!Q18,'2ªCIA.1ºBBM'!Q18,'1ªCIA.2ºBBM'!Q18,'2ªCIA.2ºBBM'!Q18,'PA.2ºBBM'!Q18,'1ªCIA.3ºBBM'!Q18,'2ªCIA.3ºBBM'!Q18,,'1ªCIA.4ºBBM'!Q18,'2ªCIA.4ºBBM'!Q18,,'1ªCIA.5ºBBM'!Q18,'2ªCIA.5ºBBM'!Q18,'1ªCIA.6ºBBM'!Q18,'2ªCIA.6ºBBM'!Q18,'PA.6ºBBM'!Q18,'1ªCIA_IND'!Q18,'2ªCIA_IND'!Q18,'3ªCIA_IND'!Q18,ASCOM_CG!Q36)</f>
        <v>0</v>
      </c>
      <c r="R18" s="17">
        <f>SUM('1ªCIA.1ºBBM'!R18,'2ªCIA.1ºBBM'!R18,'1ªCIA.2ºBBM'!R18,'2ªCIA.2ºBBM'!R18,'PA.2ºBBM'!R18,'1ªCIA.3ºBBM'!R18,'2ªCIA.3ºBBM'!R18,,'1ªCIA.4ºBBM'!R18,'2ªCIA.4ºBBM'!R18,,'1ªCIA.5ºBBM'!R18,'2ªCIA.5ºBBM'!R18,'1ªCIA.6ºBBM'!R18,'2ªCIA.6ºBBM'!R18,'PA.6ºBBM'!R18,'1ªCIA_IND'!R18,'2ªCIA_IND'!R18,'3ªCIA_IND'!R18,ASCOM_CG!R36)</f>
        <v>0</v>
      </c>
      <c r="S18" s="18">
        <f>SUM('1ªCIA.1ºBBM'!S18,'2ªCIA.1ºBBM'!S18,'1ªCIA.2ºBBM'!S18,'2ªCIA.2ºBBM'!S18,'PA.2ºBBM'!S18,'1ªCIA.3ºBBM'!S18,'2ªCIA.3ºBBM'!S18,,'1ªCIA.4ºBBM'!S18,'2ªCIA.4ºBBM'!S18,,'1ªCIA.5ºBBM'!S18,'2ªCIA.5ºBBM'!S18,'1ªCIA.6ºBBM'!S18,'2ªCIA.6ºBBM'!S18,'PA.6ºBBM'!S18,'1ªCIA_IND'!S18,'2ªCIA_IND'!S18,'3ªCIA_IND'!S18,ASCOM_CG!S36)</f>
        <v>0</v>
      </c>
      <c r="T18" s="17">
        <f>SUM('1ªCIA.1ºBBM'!T18,'2ªCIA.1ºBBM'!T18,'1ªCIA.2ºBBM'!T18,'2ªCIA.2ºBBM'!T18,'PA.2ºBBM'!T18,'1ªCIA.3ºBBM'!T18,'2ªCIA.3ºBBM'!T18,,'1ªCIA.4ºBBM'!T18,'2ªCIA.4ºBBM'!T18,,'1ªCIA.5ºBBM'!T18,'2ªCIA.5ºBBM'!T18,'1ªCIA.6ºBBM'!T18,'2ªCIA.6ºBBM'!T18,'PA.6ºBBM'!T18,'1ªCIA_IND'!T18,'2ªCIA_IND'!T18,'3ªCIA_IND'!T18,ASCOM_CG!T36)</f>
        <v>0</v>
      </c>
      <c r="U18" s="18">
        <f>SUM('1ªCIA.1ºBBM'!U18,'2ªCIA.1ºBBM'!U18,'1ªCIA.2ºBBM'!U18,'2ªCIA.2ºBBM'!U18,'PA.2ºBBM'!U18,'1ªCIA.3ºBBM'!U18,'2ªCIA.3ºBBM'!U18,,'1ªCIA.4ºBBM'!U18,'2ªCIA.4ºBBM'!U18,,'1ªCIA.5ºBBM'!U18,'2ªCIA.5ºBBM'!U18,'1ªCIA.6ºBBM'!U18,'2ªCIA.6ºBBM'!U18,'PA.6ºBBM'!U18,'1ªCIA_IND'!U18,'2ªCIA_IND'!U18,'3ªCIA_IND'!U18,ASCOM_CG!U36)</f>
        <v>0</v>
      </c>
      <c r="V18" s="17">
        <f>SUM('1ªCIA.1ºBBM'!V18,'2ªCIA.1ºBBM'!V18,'1ªCIA.2ºBBM'!V18,'2ªCIA.2ºBBM'!V18,'PA.2ºBBM'!V18,'1ªCIA.3ºBBM'!V18,'2ªCIA.3ºBBM'!V18,,'1ªCIA.4ºBBM'!V18,'2ªCIA.4ºBBM'!V18,,'1ªCIA.5ºBBM'!V18,'2ªCIA.5ºBBM'!V18,'1ªCIA.6ºBBM'!V18,'2ªCIA.6ºBBM'!V18,'PA.6ºBBM'!V18,'1ªCIA_IND'!V18,'2ªCIA_IND'!V18,'3ªCIA_IND'!V18,ASCOM_CG!V36)</f>
        <v>0</v>
      </c>
      <c r="W18" s="18">
        <f>SUM('1ªCIA.1ºBBM'!W18,'2ªCIA.1ºBBM'!W18,'1ªCIA.2ºBBM'!W18,'2ªCIA.2ºBBM'!W18,'PA.2ºBBM'!W18,'1ªCIA.3ºBBM'!W18,'2ªCIA.3ºBBM'!W18,,'1ªCIA.4ºBBM'!W18,'2ªCIA.4ºBBM'!W18,,'1ªCIA.5ºBBM'!W18,'2ªCIA.5ºBBM'!W18,'1ªCIA.6ºBBM'!W18,'2ªCIA.6ºBBM'!W18,'PA.6ºBBM'!W18,'1ªCIA_IND'!W18,'2ªCIA_IND'!W18,'3ªCIA_IND'!W18,ASCOM_CG!W36)</f>
        <v>0</v>
      </c>
      <c r="X18" s="17">
        <f>SUM('1ªCIA.1ºBBM'!X18,'2ªCIA.1ºBBM'!X18,'1ªCIA.2ºBBM'!X18,'2ªCIA.2ºBBM'!X18,'PA.2ºBBM'!X18,'1ªCIA.3ºBBM'!X18,'2ªCIA.3ºBBM'!X18,,'1ªCIA.4ºBBM'!X18,'2ªCIA.4ºBBM'!X18,,'1ªCIA.5ºBBM'!X18,'2ªCIA.5ºBBM'!X18,'1ªCIA.6ºBBM'!X18,'2ªCIA.6ºBBM'!X18,'PA.6ºBBM'!X18,'1ªCIA_IND'!X18,'2ªCIA_IND'!X18,'3ªCIA_IND'!X18,ASCOM_CG!X36)</f>
        <v>0</v>
      </c>
      <c r="Y18" s="18">
        <f>SUM('1ªCIA.1ºBBM'!Y18,'2ªCIA.1ºBBM'!Y18,'1ªCIA.2ºBBM'!Y18,'2ªCIA.2ºBBM'!Y18,'PA.2ºBBM'!Y18,'1ªCIA.3ºBBM'!Y18,'2ªCIA.3ºBBM'!Y18,,'1ªCIA.4ºBBM'!Y18,'2ªCIA.4ºBBM'!Y18,,'1ªCIA.5ºBBM'!Y18,'2ªCIA.5ºBBM'!Y18,'1ªCIA.6ºBBM'!Y18,'2ªCIA.6ºBBM'!Y18,'PA.6ºBBM'!Y18,'1ªCIA_IND'!Y18,'2ªCIA_IND'!Y18,'3ªCIA_IND'!Y18,ASCOM_CG!Y36)</f>
        <v>0</v>
      </c>
      <c r="Z18" s="17">
        <f>SUM('1ªCIA.1ºBBM'!Z18,'2ªCIA.1ºBBM'!Z18,'1ªCIA.2ºBBM'!Z18,'2ªCIA.2ºBBM'!Z18,'PA.2ºBBM'!Z18,'1ªCIA.3ºBBM'!Z18,'2ªCIA.3ºBBM'!Z18,,'1ªCIA.4ºBBM'!Z18,'2ªCIA.4ºBBM'!Z18,,'1ªCIA.5ºBBM'!Z18,'2ªCIA.5ºBBM'!Z18,'1ªCIA.6ºBBM'!Z18,'2ªCIA.6ºBBM'!Z18,'PA.6ºBBM'!Z18,'1ªCIA_IND'!Z18,'2ªCIA_IND'!Z18,'3ªCIA_IND'!Z18,ASCOM_CG!Z36)</f>
        <v>0</v>
      </c>
      <c r="AA18" s="18">
        <f>SUM('1ªCIA.1ºBBM'!AA18,'2ªCIA.1ºBBM'!AA18,'1ªCIA.2ºBBM'!AA18,'2ªCIA.2ºBBM'!AA18,'PA.2ºBBM'!AA18,'1ªCIA.3ºBBM'!AA18,'2ªCIA.3ºBBM'!AA18,,'1ªCIA.4ºBBM'!AA18,'2ªCIA.4ºBBM'!AA18,,'1ªCIA.5ºBBM'!AA18,'2ªCIA.5ºBBM'!AA18,'1ªCIA.6ºBBM'!AA18,'2ªCIA.6ºBBM'!AA18,'PA.6ºBBM'!AA18,'1ªCIA_IND'!AA18,'2ªCIA_IND'!AA18,'3ªCIA_IND'!AA18,ASCOM_CG!AA36)</f>
        <v>0</v>
      </c>
      <c r="AB18" s="17">
        <f>SUM('1ªCIA.1ºBBM'!AB18,'2ªCIA.1ºBBM'!AB18,'1ªCIA.2ºBBM'!AB18,'2ªCIA.2ºBBM'!AB18,'PA.2ºBBM'!AB18,'1ªCIA.3ºBBM'!AB18,'2ªCIA.3ºBBM'!AB18,,'1ªCIA.4ºBBM'!AB18,'2ªCIA.4ºBBM'!AB18,,'1ªCIA.5ºBBM'!AB18,'2ªCIA.5ºBBM'!AB18,'1ªCIA.6ºBBM'!AB18,'2ªCIA.6ºBBM'!AB18,'PA.6ºBBM'!AB18,'1ªCIA_IND'!AB18,'2ªCIA_IND'!AB18,'3ªCIA_IND'!AB18,ASCOM_CG!AB36)</f>
        <v>0</v>
      </c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37)</f>
        <v>2</v>
      </c>
      <c r="C19" s="18">
        <f>SUM('1ªCIA.1ºBBM'!C19,'2ªCIA.1ºBBM'!C19,'1ªCIA.2ºBBM'!C19,'2ªCIA.2ºBBM'!C19,'PA.2ºBBM'!C19,'1ªCIA.3ºBBM'!C19,'2ªCIA.3ºBBM'!C19,,'1ªCIA.4ºBBM'!C19,'2ªCIA.4ºBBM'!C19,,'1ªCIA.5ºBBM'!C19,'2ªCIA.5ºBBM'!C19,'1ªCIA.6ºBBM'!C19,'2ªCIA.6ºBBM'!C19,'PA.6ºBBM'!C19,'1ªCIA_IND'!C19,'2ªCIA_IND'!C19,'3ªCIA_IND'!C19,ASCOM_CG!C37)</f>
        <v>0</v>
      </c>
      <c r="D19" s="17">
        <f>SUM('1ªCIA.1ºBBM'!D19,'2ªCIA.1ºBBM'!D19,'1ªCIA.2ºBBM'!D19,'2ªCIA.2ºBBM'!D19,'PA.2ºBBM'!D19,'1ªCIA.3ºBBM'!D19,'2ªCIA.3ºBBM'!D19,,'1ªCIA.4ºBBM'!D19,'2ªCIA.4ºBBM'!D19,,'1ªCIA.5ºBBM'!D19,'2ªCIA.5ºBBM'!D19,'1ªCIA.6ºBBM'!D19,'2ªCIA.6ºBBM'!D19,'PA.6ºBBM'!D19,'1ªCIA_IND'!D19,'2ªCIA_IND'!D19,'3ªCIA_IND'!D19,ASCOM_CG!D37)</f>
        <v>10</v>
      </c>
      <c r="E19" s="18">
        <f>SUM('1ªCIA.1ºBBM'!E19,'2ªCIA.1ºBBM'!E19,'1ªCIA.2ºBBM'!E19,'2ªCIA.2ºBBM'!E19,'PA.2ºBBM'!E19,'1ªCIA.3ºBBM'!E19,'2ªCIA.3ºBBM'!E19,,'1ªCIA.4ºBBM'!E19,'2ªCIA.4ºBBM'!E19,,'1ªCIA.5ºBBM'!E19,'2ªCIA.5ºBBM'!E19,'1ªCIA.6ºBBM'!E19,'2ªCIA.6ºBBM'!E19,'PA.6ºBBM'!E19,'1ªCIA_IND'!E19,'2ªCIA_IND'!E19,'3ªCIA_IND'!E19,ASCOM_CG!E37)</f>
        <v>2</v>
      </c>
      <c r="F19" s="17">
        <f>SUM('1ªCIA.1ºBBM'!F19,'2ªCIA.1ºBBM'!F19,'1ªCIA.2ºBBM'!F19,'2ªCIA.2ºBBM'!F19,'PA.2ºBBM'!F19,'1ªCIA.3ºBBM'!F19,'2ªCIA.3ºBBM'!F19,,'1ªCIA.4ºBBM'!F19,'2ªCIA.4ºBBM'!F19,,'1ªCIA.5ºBBM'!F19,'2ªCIA.5ºBBM'!F19,'1ªCIA.6ºBBM'!F19,'2ªCIA.6ºBBM'!F19,'PA.6ºBBM'!F19,'1ªCIA_IND'!F19,'2ªCIA_IND'!F19,'3ªCIA_IND'!F19,ASCOM_CG!F37)</f>
        <v>0</v>
      </c>
      <c r="G19" s="18">
        <f>SUM('1ªCIA.1ºBBM'!G19,'2ªCIA.1ºBBM'!G19,'1ªCIA.2ºBBM'!G19,'2ªCIA.2ºBBM'!G19,'PA.2ºBBM'!G19,'1ªCIA.3ºBBM'!G19,'2ªCIA.3ºBBM'!G19,,'1ªCIA.4ºBBM'!G19,'2ªCIA.4ºBBM'!G19,,'1ªCIA.5ºBBM'!G19,'2ªCIA.5ºBBM'!G19,'1ªCIA.6ºBBM'!G19,'2ªCIA.6ºBBM'!G19,'PA.6ºBBM'!G19,'1ªCIA_IND'!G19,'2ªCIA_IND'!G19,'3ªCIA_IND'!G19,ASCOM_CG!G37)</f>
        <v>0</v>
      </c>
      <c r="H19" s="17">
        <f>SUM('1ªCIA.1ºBBM'!H19,'2ªCIA.1ºBBM'!H19,'1ªCIA.2ºBBM'!H19,'2ªCIA.2ºBBM'!H19,'PA.2ºBBM'!H19,'1ªCIA.3ºBBM'!H19,'2ªCIA.3ºBBM'!H19,,'1ªCIA.4ºBBM'!H19,'2ªCIA.4ºBBM'!H19,,'1ªCIA.5ºBBM'!H19,'2ªCIA.5ºBBM'!H19,'1ªCIA.6ºBBM'!H19,'2ªCIA.6ºBBM'!H19,'PA.6ºBBM'!H19,'1ªCIA_IND'!H19,'2ªCIA_IND'!H19,'3ªCIA_IND'!H19,ASCOM_CG!H37)</f>
        <v>0</v>
      </c>
      <c r="I19" s="18">
        <f>SUM('1ªCIA.1ºBBM'!I19,'2ªCIA.1ºBBM'!I19,'1ªCIA.2ºBBM'!I19,'2ªCIA.2ºBBM'!I19,'PA.2ºBBM'!I19,'1ªCIA.3ºBBM'!I19,'2ªCIA.3ºBBM'!I19,,'1ªCIA.4ºBBM'!I19,'2ªCIA.4ºBBM'!I19,,'1ªCIA.5ºBBM'!I19,'2ªCIA.5ºBBM'!I19,'1ªCIA.6ºBBM'!I19,'2ªCIA.6ºBBM'!I19,'PA.6ºBBM'!I19,'1ªCIA_IND'!I19,'2ªCIA_IND'!I19,'3ªCIA_IND'!I19,ASCOM_CG!I37)</f>
        <v>26</v>
      </c>
      <c r="J19" s="17">
        <f>SUM('1ªCIA.1ºBBM'!J19,'2ªCIA.1ºBBM'!J19,'1ªCIA.2ºBBM'!J19,'2ªCIA.2ºBBM'!J19,'PA.2ºBBM'!J19,'1ªCIA.3ºBBM'!J19,'2ªCIA.3ºBBM'!J19,,'1ªCIA.4ºBBM'!J19,'2ªCIA.4ºBBM'!J19,,'1ªCIA.5ºBBM'!J19,'2ªCIA.5ºBBM'!J19,'1ªCIA.6ºBBM'!J19,'2ªCIA.6ºBBM'!J19,'PA.6ºBBM'!J19,'1ªCIA_IND'!J19,'2ªCIA_IND'!J19,'3ªCIA_IND'!J19,ASCOM_CG!J37)</f>
        <v>5</v>
      </c>
      <c r="K19" s="18">
        <f>SUM('1ªCIA.1ºBBM'!K19,'2ªCIA.1ºBBM'!K19,'1ªCIA.2ºBBM'!K19,'2ªCIA.2ºBBM'!K19,'PA.2ºBBM'!K19,'1ªCIA.3ºBBM'!K19,'2ªCIA.3ºBBM'!K19,,'1ªCIA.4ºBBM'!K19,'2ªCIA.4ºBBM'!K19,,'1ªCIA.5ºBBM'!K19,'2ªCIA.5ºBBM'!K19,'1ªCIA.6ºBBM'!K19,'2ªCIA.6ºBBM'!K19,'PA.6ºBBM'!K19,'1ªCIA_IND'!K19,'2ªCIA_IND'!K19,'3ªCIA_IND'!K19,ASCOM_CG!K37)</f>
        <v>1501</v>
      </c>
      <c r="L19" s="17">
        <f>SUM('1ªCIA.1ºBBM'!L19,'2ªCIA.1ºBBM'!L19,'1ªCIA.2ºBBM'!L19,'2ªCIA.2ºBBM'!L19,'PA.2ºBBM'!L19,'1ªCIA.3ºBBM'!L19,'2ªCIA.3ºBBM'!L19,,'1ªCIA.4ºBBM'!L19,'2ªCIA.4ºBBM'!L19,,'1ªCIA.5ºBBM'!L19,'2ªCIA.5ºBBM'!L19,'1ªCIA.6ºBBM'!L19,'2ªCIA.6ºBBM'!L19,'PA.6ºBBM'!L19,'1ªCIA_IND'!L19,'2ªCIA_IND'!L19,'3ªCIA_IND'!L19,ASCOM_CG!L37)</f>
        <v>0</v>
      </c>
      <c r="M19" s="18">
        <f>SUM('1ªCIA.1ºBBM'!M19,'2ªCIA.1ºBBM'!M19,'1ªCIA.2ºBBM'!M19,'2ªCIA.2ºBBM'!M19,'PA.2ºBBM'!M19,'1ªCIA.3ºBBM'!M19,'2ªCIA.3ºBBM'!M19,,'1ªCIA.4ºBBM'!M19,'2ªCIA.4ºBBM'!M19,,'1ªCIA.5ºBBM'!M19,'2ªCIA.5ºBBM'!M19,'1ªCIA.6ºBBM'!M19,'2ªCIA.6ºBBM'!M19,'PA.6ºBBM'!M19,'1ªCIA_IND'!M19,'2ªCIA_IND'!M19,'3ªCIA_IND'!M19,ASCOM_CG!M37)</f>
        <v>11</v>
      </c>
      <c r="N19" s="17">
        <f>SUM('1ªCIA.1ºBBM'!N19,'2ªCIA.1ºBBM'!N19,'1ªCIA.2ºBBM'!N19,'2ªCIA.2ºBBM'!N19,'PA.2ºBBM'!N19,'1ªCIA.3ºBBM'!N19,'2ªCIA.3ºBBM'!N19,,'1ªCIA.4ºBBM'!N19,'2ªCIA.4ºBBM'!N19,,'1ªCIA.5ºBBM'!N19,'2ªCIA.5ºBBM'!N19,'1ªCIA.6ºBBM'!N19,'2ªCIA.6ºBBM'!N19,'PA.6ºBBM'!N19,'1ªCIA_IND'!N19,'2ªCIA_IND'!N19,'3ªCIA_IND'!N19,ASCOM_CG!N37)</f>
        <v>0</v>
      </c>
      <c r="O19" s="18">
        <f>SUM('1ªCIA.1ºBBM'!O19,'2ªCIA.1ºBBM'!O19,'1ªCIA.2ºBBM'!O19,'2ªCIA.2ºBBM'!O19,'PA.2ºBBM'!O19,'1ªCIA.3ºBBM'!O19,'2ªCIA.3ºBBM'!O19,,'1ªCIA.4ºBBM'!O19,'2ªCIA.4ºBBM'!O19,,'1ªCIA.5ºBBM'!O19,'2ªCIA.5ºBBM'!O19,'1ªCIA.6ºBBM'!O19,'2ªCIA.6ºBBM'!O19,'PA.6ºBBM'!O19,'1ªCIA_IND'!O19,'2ªCIA_IND'!O19,'3ªCIA_IND'!O19,ASCOM_CG!O37)</f>
        <v>0</v>
      </c>
      <c r="P19" s="17">
        <f>SUM('1ªCIA.1ºBBM'!P19,'2ªCIA.1ºBBM'!P19,'1ªCIA.2ºBBM'!P19,'2ªCIA.2ºBBM'!P19,'PA.2ºBBM'!P19,'1ªCIA.3ºBBM'!P19,'2ªCIA.3ºBBM'!P19,,'1ªCIA.4ºBBM'!P19,'2ªCIA.4ºBBM'!P19,,'1ªCIA.5ºBBM'!P19,'2ªCIA.5ºBBM'!P19,'1ªCIA.6ºBBM'!P19,'2ªCIA.6ºBBM'!P19,'PA.6ºBBM'!P19,'1ªCIA_IND'!P19,'2ªCIA_IND'!P19,'3ªCIA_IND'!P19,ASCOM_CG!P37)</f>
        <v>0</v>
      </c>
      <c r="Q19" s="18">
        <f>SUM('1ªCIA.1ºBBM'!Q19,'2ªCIA.1ºBBM'!Q19,'1ªCIA.2ºBBM'!Q19,'2ªCIA.2ºBBM'!Q19,'PA.2ºBBM'!Q19,'1ªCIA.3ºBBM'!Q19,'2ªCIA.3ºBBM'!Q19,,'1ªCIA.4ºBBM'!Q19,'2ªCIA.4ºBBM'!Q19,,'1ªCIA.5ºBBM'!Q19,'2ªCIA.5ºBBM'!Q19,'1ªCIA.6ºBBM'!Q19,'2ªCIA.6ºBBM'!Q19,'PA.6ºBBM'!Q19,'1ªCIA_IND'!Q19,'2ªCIA_IND'!Q19,'3ªCIA_IND'!Q19,ASCOM_CG!Q37)</f>
        <v>0</v>
      </c>
      <c r="R19" s="17">
        <f>SUM('1ªCIA.1ºBBM'!R19,'2ªCIA.1ºBBM'!R19,'1ªCIA.2ºBBM'!R19,'2ªCIA.2ºBBM'!R19,'PA.2ºBBM'!R19,'1ªCIA.3ºBBM'!R19,'2ªCIA.3ºBBM'!R19,,'1ªCIA.4ºBBM'!R19,'2ªCIA.4ºBBM'!R19,,'1ªCIA.5ºBBM'!R19,'2ªCIA.5ºBBM'!R19,'1ªCIA.6ºBBM'!R19,'2ªCIA.6ºBBM'!R19,'PA.6ºBBM'!R19,'1ªCIA_IND'!R19,'2ªCIA_IND'!R19,'3ªCIA_IND'!R19,ASCOM_CG!R37)</f>
        <v>0</v>
      </c>
      <c r="S19" s="18">
        <f>SUM('1ªCIA.1ºBBM'!S19,'2ªCIA.1ºBBM'!S19,'1ªCIA.2ºBBM'!S19,'2ªCIA.2ºBBM'!S19,'PA.2ºBBM'!S19,'1ªCIA.3ºBBM'!S19,'2ªCIA.3ºBBM'!S19,,'1ªCIA.4ºBBM'!S19,'2ªCIA.4ºBBM'!S19,,'1ªCIA.5ºBBM'!S19,'2ªCIA.5ºBBM'!S19,'1ªCIA.6ºBBM'!S19,'2ªCIA.6ºBBM'!S19,'PA.6ºBBM'!S19,'1ªCIA_IND'!S19,'2ªCIA_IND'!S19,'3ªCIA_IND'!S19,ASCOM_CG!S37)</f>
        <v>0</v>
      </c>
      <c r="T19" s="17">
        <f>SUM('1ªCIA.1ºBBM'!T19,'2ªCIA.1ºBBM'!T19,'1ªCIA.2ºBBM'!T19,'2ªCIA.2ºBBM'!T19,'PA.2ºBBM'!T19,'1ªCIA.3ºBBM'!T19,'2ªCIA.3ºBBM'!T19,,'1ªCIA.4ºBBM'!T19,'2ªCIA.4ºBBM'!T19,,'1ªCIA.5ºBBM'!T19,'2ªCIA.5ºBBM'!T19,'1ªCIA.6ºBBM'!T19,'2ªCIA.6ºBBM'!T19,'PA.6ºBBM'!T19,'1ªCIA_IND'!T19,'2ªCIA_IND'!T19,'3ªCIA_IND'!T19,ASCOM_CG!T37)</f>
        <v>0</v>
      </c>
      <c r="U19" s="18">
        <f>SUM('1ªCIA.1ºBBM'!U19,'2ªCIA.1ºBBM'!U19,'1ªCIA.2ºBBM'!U19,'2ªCIA.2ºBBM'!U19,'PA.2ºBBM'!U19,'1ªCIA.3ºBBM'!U19,'2ªCIA.3ºBBM'!U19,,'1ªCIA.4ºBBM'!U19,'2ªCIA.4ºBBM'!U19,,'1ªCIA.5ºBBM'!U19,'2ªCIA.5ºBBM'!U19,'1ªCIA.6ºBBM'!U19,'2ªCIA.6ºBBM'!U19,'PA.6ºBBM'!U19,'1ªCIA_IND'!U19,'2ªCIA_IND'!U19,'3ªCIA_IND'!U19,ASCOM_CG!U37)</f>
        <v>0</v>
      </c>
      <c r="V19" s="17">
        <f>SUM('1ªCIA.1ºBBM'!V19,'2ªCIA.1ºBBM'!V19,'1ªCIA.2ºBBM'!V19,'2ªCIA.2ºBBM'!V19,'PA.2ºBBM'!V19,'1ªCIA.3ºBBM'!V19,'2ªCIA.3ºBBM'!V19,,'1ªCIA.4ºBBM'!V19,'2ªCIA.4ºBBM'!V19,,'1ªCIA.5ºBBM'!V19,'2ªCIA.5ºBBM'!V19,'1ªCIA.6ºBBM'!V19,'2ªCIA.6ºBBM'!V19,'PA.6ºBBM'!V19,'1ªCIA_IND'!V19,'2ªCIA_IND'!V19,'3ªCIA_IND'!V19,ASCOM_CG!V37)</f>
        <v>0</v>
      </c>
      <c r="W19" s="18">
        <f>SUM('1ªCIA.1ºBBM'!W19,'2ªCIA.1ºBBM'!W19,'1ªCIA.2ºBBM'!W19,'2ªCIA.2ºBBM'!W19,'PA.2ºBBM'!W19,'1ªCIA.3ºBBM'!W19,'2ªCIA.3ºBBM'!W19,,'1ªCIA.4ºBBM'!W19,'2ªCIA.4ºBBM'!W19,,'1ªCIA.5ºBBM'!W19,'2ªCIA.5ºBBM'!W19,'1ªCIA.6ºBBM'!W19,'2ªCIA.6ºBBM'!W19,'PA.6ºBBM'!W19,'1ªCIA_IND'!W19,'2ªCIA_IND'!W19,'3ªCIA_IND'!W19,ASCOM_CG!W37)</f>
        <v>0</v>
      </c>
      <c r="X19" s="17">
        <f>SUM('1ªCIA.1ºBBM'!X19,'2ªCIA.1ºBBM'!X19,'1ªCIA.2ºBBM'!X19,'2ªCIA.2ºBBM'!X19,'PA.2ºBBM'!X19,'1ªCIA.3ºBBM'!X19,'2ªCIA.3ºBBM'!X19,,'1ªCIA.4ºBBM'!X19,'2ªCIA.4ºBBM'!X19,,'1ªCIA.5ºBBM'!X19,'2ªCIA.5ºBBM'!X19,'1ªCIA.6ºBBM'!X19,'2ªCIA.6ºBBM'!X19,'PA.6ºBBM'!X19,'1ªCIA_IND'!X19,'2ªCIA_IND'!X19,'3ªCIA_IND'!X19,ASCOM_CG!X37)</f>
        <v>0</v>
      </c>
      <c r="Y19" s="18">
        <f>SUM('1ªCIA.1ºBBM'!Y19,'2ªCIA.1ºBBM'!Y19,'1ªCIA.2ºBBM'!Y19,'2ªCIA.2ºBBM'!Y19,'PA.2ºBBM'!Y19,'1ªCIA.3ºBBM'!Y19,'2ªCIA.3ºBBM'!Y19,,'1ªCIA.4ºBBM'!Y19,'2ªCIA.4ºBBM'!Y19,,'1ªCIA.5ºBBM'!Y19,'2ªCIA.5ºBBM'!Y19,'1ªCIA.6ºBBM'!Y19,'2ªCIA.6ºBBM'!Y19,'PA.6ºBBM'!Y19,'1ªCIA_IND'!Y19,'2ªCIA_IND'!Y19,'3ªCIA_IND'!Y19,ASCOM_CG!Y37)</f>
        <v>0</v>
      </c>
      <c r="Z19" s="17">
        <f>SUM('1ªCIA.1ºBBM'!Z19,'2ªCIA.1ºBBM'!Z19,'1ªCIA.2ºBBM'!Z19,'2ªCIA.2ºBBM'!Z19,'PA.2ºBBM'!Z19,'1ªCIA.3ºBBM'!Z19,'2ªCIA.3ºBBM'!Z19,,'1ªCIA.4ºBBM'!Z19,'2ªCIA.4ºBBM'!Z19,,'1ªCIA.5ºBBM'!Z19,'2ªCIA.5ºBBM'!Z19,'1ªCIA.6ºBBM'!Z19,'2ªCIA.6ºBBM'!Z19,'PA.6ºBBM'!Z19,'1ªCIA_IND'!Z19,'2ªCIA_IND'!Z19,'3ªCIA_IND'!Z19,ASCOM_CG!Z37)</f>
        <v>0</v>
      </c>
      <c r="AA19" s="18">
        <f>SUM('1ªCIA.1ºBBM'!AA19,'2ªCIA.1ºBBM'!AA19,'1ªCIA.2ºBBM'!AA19,'2ªCIA.2ºBBM'!AA19,'PA.2ºBBM'!AA19,'1ªCIA.3ºBBM'!AA19,'2ªCIA.3ºBBM'!AA19,,'1ªCIA.4ºBBM'!AA19,'2ªCIA.4ºBBM'!AA19,,'1ªCIA.5ºBBM'!AA19,'2ªCIA.5ºBBM'!AA19,'1ªCIA.6ºBBM'!AA19,'2ªCIA.6ºBBM'!AA19,'PA.6ºBBM'!AA19,'1ªCIA_IND'!AA19,'2ªCIA_IND'!AA19,'3ªCIA_IND'!AA19,ASCOM_CG!AA37)</f>
        <v>0</v>
      </c>
      <c r="AB19" s="17">
        <f>SUM('1ªCIA.1ºBBM'!AB19,'2ªCIA.1ºBBM'!AB19,'1ªCIA.2ºBBM'!AB19,'2ªCIA.2ºBBM'!AB19,'PA.2ºBBM'!AB19,'1ªCIA.3ºBBM'!AB19,'2ªCIA.3ºBBM'!AB19,,'1ªCIA.4ºBBM'!AB19,'2ªCIA.4ºBBM'!AB19,,'1ªCIA.5ºBBM'!AB19,'2ªCIA.5ºBBM'!AB19,'1ªCIA.6ºBBM'!AB19,'2ªCIA.6ºBBM'!AB19,'PA.6ºBBM'!AB19,'1ªCIA_IND'!AB19,'2ªCIA_IND'!AB19,'3ªCIA_IND'!AB19,ASCOM_CG!AB37)</f>
        <v>0</v>
      </c>
      <c r="AC19" s="19">
        <f t="shared" si="1"/>
        <v>1557</v>
      </c>
      <c r="AD19" s="13"/>
      <c r="AE19" s="23"/>
    </row>
    <row r="20" ht="22.5" customHeight="1">
      <c r="A20" s="20" t="s">
        <v>21</v>
      </c>
      <c r="B20" s="17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38)</f>
        <v>7</v>
      </c>
      <c r="C20" s="18">
        <f>SUM('1ªCIA.1ºBBM'!C20,'2ªCIA.1ºBBM'!C20,'1ªCIA.2ºBBM'!C20,'2ªCIA.2ºBBM'!C20,'PA.2ºBBM'!C20,'1ªCIA.3ºBBM'!C20,'2ªCIA.3ºBBM'!C20,,'1ªCIA.4ºBBM'!C20,'2ªCIA.4ºBBM'!C20,,'1ªCIA.5ºBBM'!C20,'2ªCIA.5ºBBM'!C20,'1ªCIA.6ºBBM'!C20,'2ªCIA.6ºBBM'!C20,'PA.6ºBBM'!C20,'1ªCIA_IND'!C20,'2ªCIA_IND'!C20,'3ªCIA_IND'!C20,ASCOM_CG!C38)</f>
        <v>0</v>
      </c>
      <c r="D20" s="17">
        <f>SUM('1ªCIA.1ºBBM'!D20,'2ªCIA.1ºBBM'!D20,'1ªCIA.2ºBBM'!D20,'2ªCIA.2ºBBM'!D20,'PA.2ºBBM'!D20,'1ªCIA.3ºBBM'!D20,'2ªCIA.3ºBBM'!D20,,'1ªCIA.4ºBBM'!D20,'2ªCIA.4ºBBM'!D20,,'1ªCIA.5ºBBM'!D20,'2ªCIA.5ºBBM'!D20,'1ªCIA.6ºBBM'!D20,'2ªCIA.6ºBBM'!D20,'PA.6ºBBM'!D20,'1ªCIA_IND'!D20,'2ªCIA_IND'!D20,'3ªCIA_IND'!D20,ASCOM_CG!D38)</f>
        <v>9</v>
      </c>
      <c r="E20" s="18">
        <f>SUM('1ªCIA.1ºBBM'!E20,'2ªCIA.1ºBBM'!E20,'1ªCIA.2ºBBM'!E20,'2ªCIA.2ºBBM'!E20,'PA.2ºBBM'!E20,'1ªCIA.3ºBBM'!E20,'2ªCIA.3ºBBM'!E20,,'1ªCIA.4ºBBM'!E20,'2ªCIA.4ºBBM'!E20,,'1ªCIA.5ºBBM'!E20,'2ªCIA.5ºBBM'!E20,'1ªCIA.6ºBBM'!E20,'2ªCIA.6ºBBM'!E20,'PA.6ºBBM'!E20,'1ªCIA_IND'!E20,'2ªCIA_IND'!E20,'3ªCIA_IND'!E20,ASCOM_CG!E38)</f>
        <v>4</v>
      </c>
      <c r="F20" s="17">
        <f>SUM('1ªCIA.1ºBBM'!F20,'2ªCIA.1ºBBM'!F20,'1ªCIA.2ºBBM'!F20,'2ªCIA.2ºBBM'!F20,'PA.2ºBBM'!F20,'1ªCIA.3ºBBM'!F20,'2ªCIA.3ºBBM'!F20,,'1ªCIA.4ºBBM'!F20,'2ªCIA.4ºBBM'!F20,,'1ªCIA.5ºBBM'!F20,'2ªCIA.5ºBBM'!F20,'1ªCIA.6ºBBM'!F20,'2ªCIA.6ºBBM'!F20,'PA.6ºBBM'!F20,'1ªCIA_IND'!F20,'2ªCIA_IND'!F20,'3ªCIA_IND'!F20,ASCOM_CG!F38)</f>
        <v>10</v>
      </c>
      <c r="G20" s="18">
        <f>SUM('1ªCIA.1ºBBM'!G20,'2ªCIA.1ºBBM'!G20,'1ªCIA.2ºBBM'!G20,'2ªCIA.2ºBBM'!G20,'PA.2ºBBM'!G20,'1ªCIA.3ºBBM'!G20,'2ªCIA.3ºBBM'!G20,,'1ªCIA.4ºBBM'!G20,'2ªCIA.4ºBBM'!G20,,'1ªCIA.5ºBBM'!G20,'2ªCIA.5ºBBM'!G20,'1ªCIA.6ºBBM'!G20,'2ªCIA.6ºBBM'!G20,'PA.6ºBBM'!G20,'1ªCIA_IND'!G20,'2ªCIA_IND'!G20,'3ªCIA_IND'!G20,ASCOM_CG!G38)</f>
        <v>0</v>
      </c>
      <c r="H20" s="17">
        <f>SUM('1ªCIA.1ºBBM'!H20,'2ªCIA.1ºBBM'!H20,'1ªCIA.2ºBBM'!H20,'2ªCIA.2ºBBM'!H20,'PA.2ºBBM'!H20,'1ªCIA.3ºBBM'!H20,'2ªCIA.3ºBBM'!H20,,'1ªCIA.4ºBBM'!H20,'2ªCIA.4ºBBM'!H20,,'1ªCIA.5ºBBM'!H20,'2ªCIA.5ºBBM'!H20,'1ªCIA.6ºBBM'!H20,'2ªCIA.6ºBBM'!H20,'PA.6ºBBM'!H20,'1ªCIA_IND'!H20,'2ªCIA_IND'!H20,'3ªCIA_IND'!H20,ASCOM_CG!H38)</f>
        <v>0</v>
      </c>
      <c r="I20" s="18">
        <f>SUM('1ªCIA.1ºBBM'!I20,'2ªCIA.1ºBBM'!I20,'1ªCIA.2ºBBM'!I20,'2ªCIA.2ºBBM'!I20,'PA.2ºBBM'!I20,'1ªCIA.3ºBBM'!I20,'2ªCIA.3ºBBM'!I20,,'1ªCIA.4ºBBM'!I20,'2ªCIA.4ºBBM'!I20,,'1ªCIA.5ºBBM'!I20,'2ªCIA.5ºBBM'!I20,'1ªCIA.6ºBBM'!I20,'2ªCIA.6ºBBM'!I20,'PA.6ºBBM'!I20,'1ªCIA_IND'!I20,'2ªCIA_IND'!I20,'3ªCIA_IND'!I20,ASCOM_CG!I38)</f>
        <v>2</v>
      </c>
      <c r="J20" s="17">
        <f>SUM('1ªCIA.1ºBBM'!J20,'2ªCIA.1ºBBM'!J20,'1ªCIA.2ºBBM'!J20,'2ªCIA.2ºBBM'!J20,'PA.2ºBBM'!J20,'1ªCIA.3ºBBM'!J20,'2ªCIA.3ºBBM'!J20,,'1ªCIA.4ºBBM'!J20,'2ªCIA.4ºBBM'!J20,,'1ªCIA.5ºBBM'!J20,'2ªCIA.5ºBBM'!J20,'1ªCIA.6ºBBM'!J20,'2ªCIA.6ºBBM'!J20,'PA.6ºBBM'!J20,'1ªCIA_IND'!J20,'2ªCIA_IND'!J20,'3ªCIA_IND'!J20,ASCOM_CG!J38)</f>
        <v>0</v>
      </c>
      <c r="K20" s="18">
        <f>SUM('1ªCIA.1ºBBM'!K20,'2ªCIA.1ºBBM'!K20,'1ªCIA.2ºBBM'!K20,'2ªCIA.2ºBBM'!K20,'PA.2ºBBM'!K20,'1ªCIA.3ºBBM'!K20,'2ªCIA.3ºBBM'!K20,,'1ªCIA.4ºBBM'!K20,'2ªCIA.4ºBBM'!K20,,'1ªCIA.5ºBBM'!K20,'2ªCIA.5ºBBM'!K20,'1ªCIA.6ºBBM'!K20,'2ªCIA.6ºBBM'!K20,'PA.6ºBBM'!K20,'1ªCIA_IND'!K20,'2ªCIA_IND'!K20,'3ªCIA_IND'!K20,ASCOM_CG!K38)</f>
        <v>0</v>
      </c>
      <c r="L20" s="17">
        <f>SUM('1ªCIA.1ºBBM'!L20,'2ªCIA.1ºBBM'!L20,'1ªCIA.2ºBBM'!L20,'2ªCIA.2ºBBM'!L20,'PA.2ºBBM'!L20,'1ªCIA.3ºBBM'!L20,'2ªCIA.3ºBBM'!L20,,'1ªCIA.4ºBBM'!L20,'2ªCIA.4ºBBM'!L20,,'1ªCIA.5ºBBM'!L20,'2ªCIA.5ºBBM'!L20,'1ªCIA.6ºBBM'!L20,'2ªCIA.6ºBBM'!L20,'PA.6ºBBM'!L20,'1ªCIA_IND'!L20,'2ªCIA_IND'!L20,'3ªCIA_IND'!L20,ASCOM_CG!L38)</f>
        <v>0</v>
      </c>
      <c r="M20" s="18">
        <f>SUM('1ªCIA.1ºBBM'!M20,'2ªCIA.1ºBBM'!M20,'1ªCIA.2ºBBM'!M20,'2ªCIA.2ºBBM'!M20,'PA.2ºBBM'!M20,'1ªCIA.3ºBBM'!M20,'2ªCIA.3ºBBM'!M20,,'1ªCIA.4ºBBM'!M20,'2ªCIA.4ºBBM'!M20,,'1ªCIA.5ºBBM'!M20,'2ªCIA.5ºBBM'!M20,'1ªCIA.6ºBBM'!M20,'2ªCIA.6ºBBM'!M20,'PA.6ºBBM'!M20,'1ªCIA_IND'!M20,'2ªCIA_IND'!M20,'3ªCIA_IND'!M20,ASCOM_CG!M38)</f>
        <v>27</v>
      </c>
      <c r="N20" s="17">
        <f>SUM('1ªCIA.1ºBBM'!N20,'2ªCIA.1ºBBM'!N20,'1ªCIA.2ºBBM'!N20,'2ªCIA.2ºBBM'!N20,'PA.2ºBBM'!N20,'1ªCIA.3ºBBM'!N20,'2ªCIA.3ºBBM'!N20,,'1ªCIA.4ºBBM'!N20,'2ªCIA.4ºBBM'!N20,,'1ªCIA.5ºBBM'!N20,'2ªCIA.5ºBBM'!N20,'1ªCIA.6ºBBM'!N20,'2ªCIA.6ºBBM'!N20,'PA.6ºBBM'!N20,'1ªCIA_IND'!N20,'2ªCIA_IND'!N20,'3ªCIA_IND'!N20,ASCOM_CG!N38)</f>
        <v>2</v>
      </c>
      <c r="O20" s="18">
        <f>SUM('1ªCIA.1ºBBM'!O20,'2ªCIA.1ºBBM'!O20,'1ªCIA.2ºBBM'!O20,'2ªCIA.2ºBBM'!O20,'PA.2ºBBM'!O20,'1ªCIA.3ºBBM'!O20,'2ªCIA.3ºBBM'!O20,,'1ªCIA.4ºBBM'!O20,'2ªCIA.4ºBBM'!O20,,'1ªCIA.5ºBBM'!O20,'2ªCIA.5ºBBM'!O20,'1ªCIA.6ºBBM'!O20,'2ªCIA.6ºBBM'!O20,'PA.6ºBBM'!O20,'1ªCIA_IND'!O20,'2ªCIA_IND'!O20,'3ªCIA_IND'!O20,ASCOM_CG!O38)</f>
        <v>0</v>
      </c>
      <c r="P20" s="17">
        <f>SUM('1ªCIA.1ºBBM'!P20,'2ªCIA.1ºBBM'!P20,'1ªCIA.2ºBBM'!P20,'2ªCIA.2ºBBM'!P20,'PA.2ºBBM'!P20,'1ªCIA.3ºBBM'!P20,'2ªCIA.3ºBBM'!P20,,'1ªCIA.4ºBBM'!P20,'2ªCIA.4ºBBM'!P20,,'1ªCIA.5ºBBM'!P20,'2ªCIA.5ºBBM'!P20,'1ªCIA.6ºBBM'!P20,'2ªCIA.6ºBBM'!P20,'PA.6ºBBM'!P20,'1ªCIA_IND'!P20,'2ªCIA_IND'!P20,'3ªCIA_IND'!P20,ASCOM_CG!P38)</f>
        <v>1</v>
      </c>
      <c r="Q20" s="18">
        <f>SUM('1ªCIA.1ºBBM'!Q20,'2ªCIA.1ºBBM'!Q20,'1ªCIA.2ºBBM'!Q20,'2ªCIA.2ºBBM'!Q20,'PA.2ºBBM'!Q20,'1ªCIA.3ºBBM'!Q20,'2ªCIA.3ºBBM'!Q20,,'1ªCIA.4ºBBM'!Q20,'2ªCIA.4ºBBM'!Q20,,'1ªCIA.5ºBBM'!Q20,'2ªCIA.5ºBBM'!Q20,'1ªCIA.6ºBBM'!Q20,'2ªCIA.6ºBBM'!Q20,'PA.6ºBBM'!Q20,'1ªCIA_IND'!Q20,'2ªCIA_IND'!Q20,'3ªCIA_IND'!Q20,ASCOM_CG!Q38)</f>
        <v>0</v>
      </c>
      <c r="R20" s="17">
        <f>SUM('1ªCIA.1ºBBM'!R20,'2ªCIA.1ºBBM'!R20,'1ªCIA.2ºBBM'!R20,'2ªCIA.2ºBBM'!R20,'PA.2ºBBM'!R20,'1ªCIA.3ºBBM'!R20,'2ªCIA.3ºBBM'!R20,,'1ªCIA.4ºBBM'!R20,'2ªCIA.4ºBBM'!R20,,'1ªCIA.5ºBBM'!R20,'2ªCIA.5ºBBM'!R20,'1ªCIA.6ºBBM'!R20,'2ªCIA.6ºBBM'!R20,'PA.6ºBBM'!R20,'1ªCIA_IND'!R20,'2ªCIA_IND'!R20,'3ªCIA_IND'!R20,ASCOM_CG!R38)</f>
        <v>3</v>
      </c>
      <c r="S20" s="18">
        <f>SUM('1ªCIA.1ºBBM'!S20,'2ªCIA.1ºBBM'!S20,'1ªCIA.2ºBBM'!S20,'2ªCIA.2ºBBM'!S20,'PA.2ºBBM'!S20,'1ªCIA.3ºBBM'!S20,'2ªCIA.3ºBBM'!S20,,'1ªCIA.4ºBBM'!S20,'2ªCIA.4ºBBM'!S20,,'1ªCIA.5ºBBM'!S20,'2ªCIA.5ºBBM'!S20,'1ªCIA.6ºBBM'!S20,'2ªCIA.6ºBBM'!S20,'PA.6ºBBM'!S20,'1ªCIA_IND'!S20,'2ªCIA_IND'!S20,'3ªCIA_IND'!S20,ASCOM_CG!S38)</f>
        <v>0</v>
      </c>
      <c r="T20" s="17">
        <f>SUM('1ªCIA.1ºBBM'!T20,'2ªCIA.1ºBBM'!T20,'1ªCIA.2ºBBM'!T20,'2ªCIA.2ºBBM'!T20,'PA.2ºBBM'!T20,'1ªCIA.3ºBBM'!T20,'2ªCIA.3ºBBM'!T20,,'1ªCIA.4ºBBM'!T20,'2ªCIA.4ºBBM'!T20,,'1ªCIA.5ºBBM'!T20,'2ªCIA.5ºBBM'!T20,'1ªCIA.6ºBBM'!T20,'2ªCIA.6ºBBM'!T20,'PA.6ºBBM'!T20,'1ªCIA_IND'!T20,'2ªCIA_IND'!T20,'3ªCIA_IND'!T20,ASCOM_CG!T38)</f>
        <v>0</v>
      </c>
      <c r="U20" s="18">
        <f>SUM('1ªCIA.1ºBBM'!U20,'2ªCIA.1ºBBM'!U20,'1ªCIA.2ºBBM'!U20,'2ªCIA.2ºBBM'!U20,'PA.2ºBBM'!U20,'1ªCIA.3ºBBM'!U20,'2ªCIA.3ºBBM'!U20,,'1ªCIA.4ºBBM'!U20,'2ªCIA.4ºBBM'!U20,,'1ªCIA.5ºBBM'!U20,'2ªCIA.5ºBBM'!U20,'1ªCIA.6ºBBM'!U20,'2ªCIA.6ºBBM'!U20,'PA.6ºBBM'!U20,'1ªCIA_IND'!U20,'2ªCIA_IND'!U20,'3ªCIA_IND'!U20,ASCOM_CG!U38)</f>
        <v>1</v>
      </c>
      <c r="V20" s="17">
        <f>SUM('1ªCIA.1ºBBM'!V20,'2ªCIA.1ºBBM'!V20,'1ªCIA.2ºBBM'!V20,'2ªCIA.2ºBBM'!V20,'PA.2ºBBM'!V20,'1ªCIA.3ºBBM'!V20,'2ªCIA.3ºBBM'!V20,,'1ªCIA.4ºBBM'!V20,'2ªCIA.4ºBBM'!V20,,'1ªCIA.5ºBBM'!V20,'2ªCIA.5ºBBM'!V20,'1ªCIA.6ºBBM'!V20,'2ªCIA.6ºBBM'!V20,'PA.6ºBBM'!V20,'1ªCIA_IND'!V20,'2ªCIA_IND'!V20,'3ªCIA_IND'!V20,ASCOM_CG!V38)</f>
        <v>0</v>
      </c>
      <c r="W20" s="18">
        <f>SUM('1ªCIA.1ºBBM'!W20,'2ªCIA.1ºBBM'!W20,'1ªCIA.2ºBBM'!W20,'2ªCIA.2ºBBM'!W20,'PA.2ºBBM'!W20,'1ªCIA.3ºBBM'!W20,'2ªCIA.3ºBBM'!W20,,'1ªCIA.4ºBBM'!W20,'2ªCIA.4ºBBM'!W20,,'1ªCIA.5ºBBM'!W20,'2ªCIA.5ºBBM'!W20,'1ªCIA.6ºBBM'!W20,'2ªCIA.6ºBBM'!W20,'PA.6ºBBM'!W20,'1ªCIA_IND'!W20,'2ªCIA_IND'!W20,'3ªCIA_IND'!W20,ASCOM_CG!W38)</f>
        <v>0</v>
      </c>
      <c r="X20" s="17">
        <f>SUM('1ªCIA.1ºBBM'!X20,'2ªCIA.1ºBBM'!X20,'1ªCIA.2ºBBM'!X20,'2ªCIA.2ºBBM'!X20,'PA.2ºBBM'!X20,'1ªCIA.3ºBBM'!X20,'2ªCIA.3ºBBM'!X20,,'1ªCIA.4ºBBM'!X20,'2ªCIA.4ºBBM'!X20,,'1ªCIA.5ºBBM'!X20,'2ªCIA.5ºBBM'!X20,'1ªCIA.6ºBBM'!X20,'2ªCIA.6ºBBM'!X20,'PA.6ºBBM'!X20,'1ªCIA_IND'!X20,'2ªCIA_IND'!X20,'3ªCIA_IND'!X20,ASCOM_CG!X38)</f>
        <v>2</v>
      </c>
      <c r="Y20" s="18">
        <f>SUM('1ªCIA.1ºBBM'!Y20,'2ªCIA.1ºBBM'!Y20,'1ªCIA.2ºBBM'!Y20,'2ªCIA.2ºBBM'!Y20,'PA.2ºBBM'!Y20,'1ªCIA.3ºBBM'!Y20,'2ªCIA.3ºBBM'!Y20,,'1ªCIA.4ºBBM'!Y20,'2ªCIA.4ºBBM'!Y20,,'1ªCIA.5ºBBM'!Y20,'2ªCIA.5ºBBM'!Y20,'1ªCIA.6ºBBM'!Y20,'2ªCIA.6ºBBM'!Y20,'PA.6ºBBM'!Y20,'1ªCIA_IND'!Y20,'2ªCIA_IND'!Y20,'3ªCIA_IND'!Y20,ASCOM_CG!Y38)</f>
        <v>0</v>
      </c>
      <c r="Z20" s="17">
        <f>SUM('1ªCIA.1ºBBM'!Z20,'2ªCIA.1ºBBM'!Z20,'1ªCIA.2ºBBM'!Z20,'2ªCIA.2ºBBM'!Z20,'PA.2ºBBM'!Z20,'1ªCIA.3ºBBM'!Z20,'2ªCIA.3ºBBM'!Z20,,'1ªCIA.4ºBBM'!Z20,'2ªCIA.4ºBBM'!Z20,,'1ªCIA.5ºBBM'!Z20,'2ªCIA.5ºBBM'!Z20,'1ªCIA.6ºBBM'!Z20,'2ªCIA.6ºBBM'!Z20,'PA.6ºBBM'!Z20,'1ªCIA_IND'!Z20,'2ªCIA_IND'!Z20,'3ªCIA_IND'!Z20,ASCOM_CG!Z38)</f>
        <v>0</v>
      </c>
      <c r="AA20" s="18">
        <f>SUM('1ªCIA.1ºBBM'!AA20,'2ªCIA.1ºBBM'!AA20,'1ªCIA.2ºBBM'!AA20,'2ªCIA.2ºBBM'!AA20,'PA.2ºBBM'!AA20,'1ªCIA.3ºBBM'!AA20,'2ªCIA.3ºBBM'!AA20,,'1ªCIA.4ºBBM'!AA20,'2ªCIA.4ºBBM'!AA20,,'1ªCIA.5ºBBM'!AA20,'2ªCIA.5ºBBM'!AA20,'1ªCIA.6ºBBM'!AA20,'2ªCIA.6ºBBM'!AA20,'PA.6ºBBM'!AA20,'1ªCIA_IND'!AA20,'2ªCIA_IND'!AA20,'3ªCIA_IND'!AA20,ASCOM_CG!AA38)</f>
        <v>0</v>
      </c>
      <c r="AB20" s="17">
        <f>SUM('1ªCIA.1ºBBM'!AB20,'2ªCIA.1ºBBM'!AB20,'1ªCIA.2ºBBM'!AB20,'2ªCIA.2ºBBM'!AB20,'PA.2ºBBM'!AB20,'1ªCIA.3ºBBM'!AB20,'2ªCIA.3ºBBM'!AB20,,'1ªCIA.4ºBBM'!AB20,'2ªCIA.4ºBBM'!AB20,,'1ªCIA.5ºBBM'!AB20,'2ªCIA.5ºBBM'!AB20,'1ªCIA.6ºBBM'!AB20,'2ªCIA.6ºBBM'!AB20,'PA.6ºBBM'!AB20,'1ªCIA_IND'!AB20,'2ªCIA_IND'!AB20,'3ªCIA_IND'!AB20,ASCOM_CG!AB38)</f>
        <v>0</v>
      </c>
      <c r="AC20" s="19">
        <f t="shared" si="1"/>
        <v>68</v>
      </c>
      <c r="AD20" s="13"/>
      <c r="AE20" s="23"/>
    </row>
    <row r="21" ht="22.5" customHeight="1">
      <c r="A21" s="20" t="s">
        <v>22</v>
      </c>
      <c r="B21" s="17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39)</f>
        <v>2</v>
      </c>
      <c r="C21" s="18">
        <f>SUM('1ªCIA.1ºBBM'!C21,'2ªCIA.1ºBBM'!C21,'1ªCIA.2ºBBM'!C21,'2ªCIA.2ºBBM'!C21,'PA.2ºBBM'!C21,'1ªCIA.3ºBBM'!C21,'2ªCIA.3ºBBM'!C21,,'1ªCIA.4ºBBM'!C21,'2ªCIA.4ºBBM'!C21,,'1ªCIA.5ºBBM'!C21,'2ªCIA.5ºBBM'!C21,'1ªCIA.6ºBBM'!C21,'2ªCIA.6ºBBM'!C21,'PA.6ºBBM'!C21,'1ªCIA_IND'!C21,'2ªCIA_IND'!C21,'3ªCIA_IND'!C21,ASCOM_CG!C39)</f>
        <v>0</v>
      </c>
      <c r="D21" s="17">
        <f>SUM('1ªCIA.1ºBBM'!D21,'2ªCIA.1ºBBM'!D21,'1ªCIA.2ºBBM'!D21,'2ªCIA.2ºBBM'!D21,'PA.2ºBBM'!D21,'1ªCIA.3ºBBM'!D21,'2ªCIA.3ºBBM'!D21,,'1ªCIA.4ºBBM'!D21,'2ªCIA.4ºBBM'!D21,,'1ªCIA.5ºBBM'!D21,'2ªCIA.5ºBBM'!D21,'1ªCIA.6ºBBM'!D21,'2ªCIA.6ºBBM'!D21,'PA.6ºBBM'!D21,'1ªCIA_IND'!D21,'2ªCIA_IND'!D21,'3ªCIA_IND'!D21,ASCOM_CG!D39)</f>
        <v>0</v>
      </c>
      <c r="E21" s="18">
        <f>SUM('1ªCIA.1ºBBM'!E21,'2ªCIA.1ºBBM'!E21,'1ªCIA.2ºBBM'!E21,'2ªCIA.2ºBBM'!E21,'PA.2ºBBM'!E21,'1ªCIA.3ºBBM'!E21,'2ªCIA.3ºBBM'!E21,,'1ªCIA.4ºBBM'!E21,'2ªCIA.4ºBBM'!E21,,'1ªCIA.5ºBBM'!E21,'2ªCIA.5ºBBM'!E21,'1ªCIA.6ºBBM'!E21,'2ªCIA.6ºBBM'!E21,'PA.6ºBBM'!E21,'1ªCIA_IND'!E21,'2ªCIA_IND'!E21,'3ªCIA_IND'!E21,ASCOM_CG!E39)</f>
        <v>0</v>
      </c>
      <c r="F21" s="17">
        <f>SUM('1ªCIA.1ºBBM'!F21,'2ªCIA.1ºBBM'!F21,'1ªCIA.2ºBBM'!F21,'2ªCIA.2ºBBM'!F21,'PA.2ºBBM'!F21,'1ªCIA.3ºBBM'!F21,'2ªCIA.3ºBBM'!F21,,'1ªCIA.4ºBBM'!F21,'2ªCIA.4ºBBM'!F21,,'1ªCIA.5ºBBM'!F21,'2ªCIA.5ºBBM'!F21,'1ªCIA.6ºBBM'!F21,'2ªCIA.6ºBBM'!F21,'PA.6ºBBM'!F21,'1ªCIA_IND'!F21,'2ªCIA_IND'!F21,'3ªCIA_IND'!F21,ASCOM_CG!F39)</f>
        <v>0</v>
      </c>
      <c r="G21" s="18">
        <f>SUM('1ªCIA.1ºBBM'!G21,'2ªCIA.1ºBBM'!G21,'1ªCIA.2ºBBM'!G21,'2ªCIA.2ºBBM'!G21,'PA.2ºBBM'!G21,'1ªCIA.3ºBBM'!G21,'2ªCIA.3ºBBM'!G21,,'1ªCIA.4ºBBM'!G21,'2ªCIA.4ºBBM'!G21,,'1ªCIA.5ºBBM'!G21,'2ªCIA.5ºBBM'!G21,'1ªCIA.6ºBBM'!G21,'2ªCIA.6ºBBM'!G21,'PA.6ºBBM'!G21,'1ªCIA_IND'!G21,'2ªCIA_IND'!G21,'3ªCIA_IND'!G21,ASCOM_CG!G39)</f>
        <v>1</v>
      </c>
      <c r="H21" s="17">
        <f>SUM('1ªCIA.1ºBBM'!H21,'2ªCIA.1ºBBM'!H21,'1ªCIA.2ºBBM'!H21,'2ªCIA.2ºBBM'!H21,'PA.2ºBBM'!H21,'1ªCIA.3ºBBM'!H21,'2ªCIA.3ºBBM'!H21,,'1ªCIA.4ºBBM'!H21,'2ªCIA.4ºBBM'!H21,,'1ªCIA.5ºBBM'!H21,'2ªCIA.5ºBBM'!H21,'1ªCIA.6ºBBM'!H21,'2ªCIA.6ºBBM'!H21,'PA.6ºBBM'!H21,'1ªCIA_IND'!H21,'2ªCIA_IND'!H21,'3ªCIA_IND'!H21,ASCOM_CG!H39)</f>
        <v>0</v>
      </c>
      <c r="I21" s="18">
        <f>SUM('1ªCIA.1ºBBM'!I21,'2ªCIA.1ºBBM'!I21,'1ªCIA.2ºBBM'!I21,'2ªCIA.2ºBBM'!I21,'PA.2ºBBM'!I21,'1ªCIA.3ºBBM'!I21,'2ªCIA.3ºBBM'!I21,,'1ªCIA.4ºBBM'!I21,'2ªCIA.4ºBBM'!I21,,'1ªCIA.5ºBBM'!I21,'2ªCIA.5ºBBM'!I21,'1ªCIA.6ºBBM'!I21,'2ªCIA.6ºBBM'!I21,'PA.6ºBBM'!I21,'1ªCIA_IND'!I21,'2ªCIA_IND'!I21,'3ªCIA_IND'!I21,ASCOM_CG!I39)</f>
        <v>4</v>
      </c>
      <c r="J21" s="17">
        <f>SUM('1ªCIA.1ºBBM'!J21,'2ªCIA.1ºBBM'!J21,'1ªCIA.2ºBBM'!J21,'2ªCIA.2ºBBM'!J21,'PA.2ºBBM'!J21,'1ªCIA.3ºBBM'!J21,'2ªCIA.3ºBBM'!J21,,'1ªCIA.4ºBBM'!J21,'2ªCIA.4ºBBM'!J21,,'1ªCIA.5ºBBM'!J21,'2ªCIA.5ºBBM'!J21,'1ªCIA.6ºBBM'!J21,'2ªCIA.6ºBBM'!J21,'PA.6ºBBM'!J21,'1ªCIA_IND'!J21,'2ªCIA_IND'!J21,'3ªCIA_IND'!J21,ASCOM_CG!J39)</f>
        <v>0</v>
      </c>
      <c r="K21" s="18">
        <f>SUM('1ªCIA.1ºBBM'!K21,'2ªCIA.1ºBBM'!K21,'1ªCIA.2ºBBM'!K21,'2ªCIA.2ºBBM'!K21,'PA.2ºBBM'!K21,'1ªCIA.3ºBBM'!K21,'2ªCIA.3ºBBM'!K21,,'1ªCIA.4ºBBM'!K21,'2ªCIA.4ºBBM'!K21,,'1ªCIA.5ºBBM'!K21,'2ªCIA.5ºBBM'!K21,'1ªCIA.6ºBBM'!K21,'2ªCIA.6ºBBM'!K21,'PA.6ºBBM'!K21,'1ªCIA_IND'!K21,'2ªCIA_IND'!K21,'3ªCIA_IND'!K21,ASCOM_CG!K39)</f>
        <v>0</v>
      </c>
      <c r="L21" s="17">
        <f>SUM('1ªCIA.1ºBBM'!L21,'2ªCIA.1ºBBM'!L21,'1ªCIA.2ºBBM'!L21,'2ªCIA.2ºBBM'!L21,'PA.2ºBBM'!L21,'1ªCIA.3ºBBM'!L21,'2ªCIA.3ºBBM'!L21,,'1ªCIA.4ºBBM'!L21,'2ªCIA.4ºBBM'!L21,,'1ªCIA.5ºBBM'!L21,'2ªCIA.5ºBBM'!L21,'1ªCIA.6ºBBM'!L21,'2ªCIA.6ºBBM'!L21,'PA.6ºBBM'!L21,'1ªCIA_IND'!L21,'2ªCIA_IND'!L21,'3ªCIA_IND'!L21,ASCOM_CG!L39)</f>
        <v>0</v>
      </c>
      <c r="M21" s="18">
        <f>SUM('1ªCIA.1ºBBM'!M21,'2ªCIA.1ºBBM'!M21,'1ªCIA.2ºBBM'!M21,'2ªCIA.2ºBBM'!M21,'PA.2ºBBM'!M21,'1ªCIA.3ºBBM'!M21,'2ªCIA.3ºBBM'!M21,,'1ªCIA.4ºBBM'!M21,'2ªCIA.4ºBBM'!M21,,'1ªCIA.5ºBBM'!M21,'2ªCIA.5ºBBM'!M21,'1ªCIA.6ºBBM'!M21,'2ªCIA.6ºBBM'!M21,'PA.6ºBBM'!M21,'1ªCIA_IND'!M21,'2ªCIA_IND'!M21,'3ªCIA_IND'!M21,ASCOM_CG!M39)</f>
        <v>0</v>
      </c>
      <c r="N21" s="17">
        <f>SUM('1ªCIA.1ºBBM'!N21,'2ªCIA.1ºBBM'!N21,'1ªCIA.2ºBBM'!N21,'2ªCIA.2ºBBM'!N21,'PA.2ºBBM'!N21,'1ªCIA.3ºBBM'!N21,'2ªCIA.3ºBBM'!N21,,'1ªCIA.4ºBBM'!N21,'2ªCIA.4ºBBM'!N21,,'1ªCIA.5ºBBM'!N21,'2ªCIA.5ºBBM'!N21,'1ªCIA.6ºBBM'!N21,'2ªCIA.6ºBBM'!N21,'PA.6ºBBM'!N21,'1ªCIA_IND'!N21,'2ªCIA_IND'!N21,'3ªCIA_IND'!N21,ASCOM_CG!N39)</f>
        <v>0</v>
      </c>
      <c r="O21" s="18">
        <f>SUM('1ªCIA.1ºBBM'!O21,'2ªCIA.1ºBBM'!O21,'1ªCIA.2ºBBM'!O21,'2ªCIA.2ºBBM'!O21,'PA.2ºBBM'!O21,'1ªCIA.3ºBBM'!O21,'2ªCIA.3ºBBM'!O21,,'1ªCIA.4ºBBM'!O21,'2ªCIA.4ºBBM'!O21,,'1ªCIA.5ºBBM'!O21,'2ªCIA.5ºBBM'!O21,'1ªCIA.6ºBBM'!O21,'2ªCIA.6ºBBM'!O21,'PA.6ºBBM'!O21,'1ªCIA_IND'!O21,'2ªCIA_IND'!O21,'3ªCIA_IND'!O21,ASCOM_CG!O39)</f>
        <v>0</v>
      </c>
      <c r="P21" s="17">
        <f>SUM('1ªCIA.1ºBBM'!P21,'2ªCIA.1ºBBM'!P21,'1ªCIA.2ºBBM'!P21,'2ªCIA.2ºBBM'!P21,'PA.2ºBBM'!P21,'1ªCIA.3ºBBM'!P21,'2ªCIA.3ºBBM'!P21,,'1ªCIA.4ºBBM'!P21,'2ªCIA.4ºBBM'!P21,,'1ªCIA.5ºBBM'!P21,'2ªCIA.5ºBBM'!P21,'1ªCIA.6ºBBM'!P21,'2ªCIA.6ºBBM'!P21,'PA.6ºBBM'!P21,'1ªCIA_IND'!P21,'2ªCIA_IND'!P21,'3ªCIA_IND'!P21,ASCOM_CG!P39)</f>
        <v>0</v>
      </c>
      <c r="Q21" s="18">
        <f>SUM('1ªCIA.1ºBBM'!Q21,'2ªCIA.1ºBBM'!Q21,'1ªCIA.2ºBBM'!Q21,'2ªCIA.2ºBBM'!Q21,'PA.2ºBBM'!Q21,'1ªCIA.3ºBBM'!Q21,'2ªCIA.3ºBBM'!Q21,,'1ªCIA.4ºBBM'!Q21,'2ªCIA.4ºBBM'!Q21,,'1ªCIA.5ºBBM'!Q21,'2ªCIA.5ºBBM'!Q21,'1ªCIA.6ºBBM'!Q21,'2ªCIA.6ºBBM'!Q21,'PA.6ºBBM'!Q21,'1ªCIA_IND'!Q21,'2ªCIA_IND'!Q21,'3ªCIA_IND'!Q21,ASCOM_CG!Q39)</f>
        <v>0</v>
      </c>
      <c r="R21" s="17">
        <f>SUM('1ªCIA.1ºBBM'!R21,'2ªCIA.1ºBBM'!R21,'1ªCIA.2ºBBM'!R21,'2ªCIA.2ºBBM'!R21,'PA.2ºBBM'!R21,'1ªCIA.3ºBBM'!R21,'2ªCIA.3ºBBM'!R21,,'1ªCIA.4ºBBM'!R21,'2ªCIA.4ºBBM'!R21,,'1ªCIA.5ºBBM'!R21,'2ªCIA.5ºBBM'!R21,'1ªCIA.6ºBBM'!R21,'2ªCIA.6ºBBM'!R21,'PA.6ºBBM'!R21,'1ªCIA_IND'!R21,'2ªCIA_IND'!R21,'3ªCIA_IND'!R21,ASCOM_CG!R39)</f>
        <v>0</v>
      </c>
      <c r="S21" s="18">
        <f>SUM('1ªCIA.1ºBBM'!S21,'2ªCIA.1ºBBM'!S21,'1ªCIA.2ºBBM'!S21,'2ªCIA.2ºBBM'!S21,'PA.2ºBBM'!S21,'1ªCIA.3ºBBM'!S21,'2ªCIA.3ºBBM'!S21,,'1ªCIA.4ºBBM'!S21,'2ªCIA.4ºBBM'!S21,,'1ªCIA.5ºBBM'!S21,'2ªCIA.5ºBBM'!S21,'1ªCIA.6ºBBM'!S21,'2ªCIA.6ºBBM'!S21,'PA.6ºBBM'!S21,'1ªCIA_IND'!S21,'2ªCIA_IND'!S21,'3ªCIA_IND'!S21,ASCOM_CG!S39)</f>
        <v>0</v>
      </c>
      <c r="T21" s="17">
        <f>SUM('1ªCIA.1ºBBM'!T21,'2ªCIA.1ºBBM'!T21,'1ªCIA.2ºBBM'!T21,'2ªCIA.2ºBBM'!T21,'PA.2ºBBM'!T21,'1ªCIA.3ºBBM'!T21,'2ªCIA.3ºBBM'!T21,,'1ªCIA.4ºBBM'!T21,'2ªCIA.4ºBBM'!T21,,'1ªCIA.5ºBBM'!T21,'2ªCIA.5ºBBM'!T21,'1ªCIA.6ºBBM'!T21,'2ªCIA.6ºBBM'!T21,'PA.6ºBBM'!T21,'1ªCIA_IND'!T21,'2ªCIA_IND'!T21,'3ªCIA_IND'!T21,ASCOM_CG!T39)</f>
        <v>0</v>
      </c>
      <c r="U21" s="18">
        <f>SUM('1ªCIA.1ºBBM'!U21,'2ªCIA.1ºBBM'!U21,'1ªCIA.2ºBBM'!U21,'2ªCIA.2ºBBM'!U21,'PA.2ºBBM'!U21,'1ªCIA.3ºBBM'!U21,'2ªCIA.3ºBBM'!U21,,'1ªCIA.4ºBBM'!U21,'2ªCIA.4ºBBM'!U21,,'1ªCIA.5ºBBM'!U21,'2ªCIA.5ºBBM'!U21,'1ªCIA.6ºBBM'!U21,'2ªCIA.6ºBBM'!U21,'PA.6ºBBM'!U21,'1ªCIA_IND'!U21,'2ªCIA_IND'!U21,'3ªCIA_IND'!U21,ASCOM_CG!U39)</f>
        <v>0</v>
      </c>
      <c r="V21" s="17">
        <f>SUM('1ªCIA.1ºBBM'!V21,'2ªCIA.1ºBBM'!V21,'1ªCIA.2ºBBM'!V21,'2ªCIA.2ºBBM'!V21,'PA.2ºBBM'!V21,'1ªCIA.3ºBBM'!V21,'2ªCIA.3ºBBM'!V21,,'1ªCIA.4ºBBM'!V21,'2ªCIA.4ºBBM'!V21,,'1ªCIA.5ºBBM'!V21,'2ªCIA.5ºBBM'!V21,'1ªCIA.6ºBBM'!V21,'2ªCIA.6ºBBM'!V21,'PA.6ºBBM'!V21,'1ªCIA_IND'!V21,'2ªCIA_IND'!V21,'3ªCIA_IND'!V21,ASCOM_CG!V39)</f>
        <v>0</v>
      </c>
      <c r="W21" s="18">
        <f>SUM('1ªCIA.1ºBBM'!W21,'2ªCIA.1ºBBM'!W21,'1ªCIA.2ºBBM'!W21,'2ªCIA.2ºBBM'!W21,'PA.2ºBBM'!W21,'1ªCIA.3ºBBM'!W21,'2ªCIA.3ºBBM'!W21,,'1ªCIA.4ºBBM'!W21,'2ªCIA.4ºBBM'!W21,,'1ªCIA.5ºBBM'!W21,'2ªCIA.5ºBBM'!W21,'1ªCIA.6ºBBM'!W21,'2ªCIA.6ºBBM'!W21,'PA.6ºBBM'!W21,'1ªCIA_IND'!W21,'2ªCIA_IND'!W21,'3ªCIA_IND'!W21,ASCOM_CG!W39)</f>
        <v>0</v>
      </c>
      <c r="X21" s="17">
        <f>SUM('1ªCIA.1ºBBM'!X21,'2ªCIA.1ºBBM'!X21,'1ªCIA.2ºBBM'!X21,'2ªCIA.2ºBBM'!X21,'PA.2ºBBM'!X21,'1ªCIA.3ºBBM'!X21,'2ªCIA.3ºBBM'!X21,,'1ªCIA.4ºBBM'!X21,'2ªCIA.4ºBBM'!X21,,'1ªCIA.5ºBBM'!X21,'2ªCIA.5ºBBM'!X21,'1ªCIA.6ºBBM'!X21,'2ªCIA.6ºBBM'!X21,'PA.6ºBBM'!X21,'1ªCIA_IND'!X21,'2ªCIA_IND'!X21,'3ªCIA_IND'!X21,ASCOM_CG!X39)</f>
        <v>0</v>
      </c>
      <c r="Y21" s="18">
        <f>SUM('1ªCIA.1ºBBM'!Y21,'2ªCIA.1ºBBM'!Y21,'1ªCIA.2ºBBM'!Y21,'2ªCIA.2ºBBM'!Y21,'PA.2ºBBM'!Y21,'1ªCIA.3ºBBM'!Y21,'2ªCIA.3ºBBM'!Y21,,'1ªCIA.4ºBBM'!Y21,'2ªCIA.4ºBBM'!Y21,,'1ªCIA.5ºBBM'!Y21,'2ªCIA.5ºBBM'!Y21,'1ªCIA.6ºBBM'!Y21,'2ªCIA.6ºBBM'!Y21,'PA.6ºBBM'!Y21,'1ªCIA_IND'!Y21,'2ªCIA_IND'!Y21,'3ªCIA_IND'!Y21,ASCOM_CG!Y39)</f>
        <v>0</v>
      </c>
      <c r="Z21" s="17">
        <f>SUM('1ªCIA.1ºBBM'!Z21,'2ªCIA.1ºBBM'!Z21,'1ªCIA.2ºBBM'!Z21,'2ªCIA.2ºBBM'!Z21,'PA.2ºBBM'!Z21,'1ªCIA.3ºBBM'!Z21,'2ªCIA.3ºBBM'!Z21,,'1ªCIA.4ºBBM'!Z21,'2ªCIA.4ºBBM'!Z21,,'1ªCIA.5ºBBM'!Z21,'2ªCIA.5ºBBM'!Z21,'1ªCIA.6ºBBM'!Z21,'2ªCIA.6ºBBM'!Z21,'PA.6ºBBM'!Z21,'1ªCIA_IND'!Z21,'2ªCIA_IND'!Z21,'3ªCIA_IND'!Z21,ASCOM_CG!Z39)</f>
        <v>0</v>
      </c>
      <c r="AA21" s="18">
        <f>SUM('1ªCIA.1ºBBM'!AA21,'2ªCIA.1ºBBM'!AA21,'1ªCIA.2ºBBM'!AA21,'2ªCIA.2ºBBM'!AA21,'PA.2ºBBM'!AA21,'1ªCIA.3ºBBM'!AA21,'2ªCIA.3ºBBM'!AA21,,'1ªCIA.4ºBBM'!AA21,'2ªCIA.4ºBBM'!AA21,,'1ªCIA.5ºBBM'!AA21,'2ªCIA.5ºBBM'!AA21,'1ªCIA.6ºBBM'!AA21,'2ªCIA.6ºBBM'!AA21,'PA.6ºBBM'!AA21,'1ªCIA_IND'!AA21,'2ªCIA_IND'!AA21,'3ªCIA_IND'!AA21,ASCOM_CG!AA39)</f>
        <v>0</v>
      </c>
      <c r="AB21" s="17">
        <f>SUM('1ªCIA.1ºBBM'!AB21,'2ªCIA.1ºBBM'!AB21,'1ªCIA.2ºBBM'!AB21,'2ªCIA.2ºBBM'!AB21,'PA.2ºBBM'!AB21,'1ªCIA.3ºBBM'!AB21,'2ªCIA.3ºBBM'!AB21,,'1ªCIA.4ºBBM'!AB21,'2ªCIA.4ºBBM'!AB21,,'1ªCIA.5ºBBM'!AB21,'2ªCIA.5ºBBM'!AB21,'1ªCIA.6ºBBM'!AB21,'2ªCIA.6ºBBM'!AB21,'PA.6ºBBM'!AB21,'1ªCIA_IND'!AB21,'2ªCIA_IND'!AB21,'3ªCIA_IND'!AB21,ASCOM_CG!AB39)</f>
        <v>0</v>
      </c>
      <c r="AC21" s="19">
        <f t="shared" si="1"/>
        <v>7</v>
      </c>
      <c r="AD21" s="13"/>
      <c r="AE21" s="23"/>
    </row>
    <row r="22" ht="22.5" customHeight="1">
      <c r="A22" s="20" t="s">
        <v>23</v>
      </c>
      <c r="B22" s="17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40)</f>
        <v>0</v>
      </c>
      <c r="C22" s="18">
        <f>SUM('1ªCIA.1ºBBM'!C22,'2ªCIA.1ºBBM'!C22,'1ªCIA.2ºBBM'!C22,'2ªCIA.2ºBBM'!C22,'PA.2ºBBM'!C22,'1ªCIA.3ºBBM'!C22,'2ªCIA.3ºBBM'!C22,,'1ªCIA.4ºBBM'!C22,'2ªCIA.4ºBBM'!C22,,'1ªCIA.5ºBBM'!C22,'2ªCIA.5ºBBM'!C22,'1ªCIA.6ºBBM'!C22,'2ªCIA.6ºBBM'!C22,'PA.6ºBBM'!C22,'1ªCIA_IND'!C22,'2ªCIA_IND'!C22,'3ªCIA_IND'!C22,ASCOM_CG!C40)</f>
        <v>0</v>
      </c>
      <c r="D22" s="17">
        <f>SUM('1ªCIA.1ºBBM'!D22,'2ªCIA.1ºBBM'!D22,'1ªCIA.2ºBBM'!D22,'2ªCIA.2ºBBM'!D22,'PA.2ºBBM'!D22,'1ªCIA.3ºBBM'!D22,'2ªCIA.3ºBBM'!D22,,'1ªCIA.4ºBBM'!D22,'2ªCIA.4ºBBM'!D22,,'1ªCIA.5ºBBM'!D22,'2ªCIA.5ºBBM'!D22,'1ªCIA.6ºBBM'!D22,'2ªCIA.6ºBBM'!D22,'PA.6ºBBM'!D22,'1ªCIA_IND'!D22,'2ªCIA_IND'!D22,'3ªCIA_IND'!D22,ASCOM_CG!D40)</f>
        <v>0</v>
      </c>
      <c r="E22" s="18">
        <f>SUM('1ªCIA.1ºBBM'!E22,'2ªCIA.1ºBBM'!E22,'1ªCIA.2ºBBM'!E22,'2ªCIA.2ºBBM'!E22,'PA.2ºBBM'!E22,'1ªCIA.3ºBBM'!E22,'2ªCIA.3ºBBM'!E22,,'1ªCIA.4ºBBM'!E22,'2ªCIA.4ºBBM'!E22,,'1ªCIA.5ºBBM'!E22,'2ªCIA.5ºBBM'!E22,'1ªCIA.6ºBBM'!E22,'2ªCIA.6ºBBM'!E22,'PA.6ºBBM'!E22,'1ªCIA_IND'!E22,'2ªCIA_IND'!E22,'3ªCIA_IND'!E22,ASCOM_CG!E40)</f>
        <v>0</v>
      </c>
      <c r="F22" s="17">
        <f>SUM('1ªCIA.1ºBBM'!F22,'2ªCIA.1ºBBM'!F22,'1ªCIA.2ºBBM'!F22,'2ªCIA.2ºBBM'!F22,'PA.2ºBBM'!F22,'1ªCIA.3ºBBM'!F22,'2ªCIA.3ºBBM'!F22,,'1ªCIA.4ºBBM'!F22,'2ªCIA.4ºBBM'!F22,,'1ªCIA.5ºBBM'!F22,'2ªCIA.5ºBBM'!F22,'1ªCIA.6ºBBM'!F22,'2ªCIA.6ºBBM'!F22,'PA.6ºBBM'!F22,'1ªCIA_IND'!F22,'2ªCIA_IND'!F22,'3ªCIA_IND'!F22,ASCOM_CG!F40)</f>
        <v>0</v>
      </c>
      <c r="G22" s="18">
        <f>SUM('1ªCIA.1ºBBM'!G22,'2ªCIA.1ºBBM'!G22,'1ªCIA.2ºBBM'!G22,'2ªCIA.2ºBBM'!G22,'PA.2ºBBM'!G22,'1ªCIA.3ºBBM'!G22,'2ªCIA.3ºBBM'!G22,,'1ªCIA.4ºBBM'!G22,'2ªCIA.4ºBBM'!G22,,'1ªCIA.5ºBBM'!G22,'2ªCIA.5ºBBM'!G22,'1ªCIA.6ºBBM'!G22,'2ªCIA.6ºBBM'!G22,'PA.6ºBBM'!G22,'1ªCIA_IND'!G22,'2ªCIA_IND'!G22,'3ªCIA_IND'!G22,ASCOM_CG!G40)</f>
        <v>0</v>
      </c>
      <c r="H22" s="17">
        <f>SUM('1ªCIA.1ºBBM'!H22,'2ªCIA.1ºBBM'!H22,'1ªCIA.2ºBBM'!H22,'2ªCIA.2ºBBM'!H22,'PA.2ºBBM'!H22,'1ªCIA.3ºBBM'!H22,'2ªCIA.3ºBBM'!H22,,'1ªCIA.4ºBBM'!H22,'2ªCIA.4ºBBM'!H22,,'1ªCIA.5ºBBM'!H22,'2ªCIA.5ºBBM'!H22,'1ªCIA.6ºBBM'!H22,'2ªCIA.6ºBBM'!H22,'PA.6ºBBM'!H22,'1ªCIA_IND'!H22,'2ªCIA_IND'!H22,'3ªCIA_IND'!H22,ASCOM_CG!H40)</f>
        <v>0</v>
      </c>
      <c r="I22" s="18">
        <f>SUM('1ªCIA.1ºBBM'!I22,'2ªCIA.1ºBBM'!I22,'1ªCIA.2ºBBM'!I22,'2ªCIA.2ºBBM'!I22,'PA.2ºBBM'!I22,'1ªCIA.3ºBBM'!I22,'2ªCIA.3ºBBM'!I22,,'1ªCIA.4ºBBM'!I22,'2ªCIA.4ºBBM'!I22,,'1ªCIA.5ºBBM'!I22,'2ªCIA.5ºBBM'!I22,'1ªCIA.6ºBBM'!I22,'2ªCIA.6ºBBM'!I22,'PA.6ºBBM'!I22,'1ªCIA_IND'!I22,'2ªCIA_IND'!I22,'3ªCIA_IND'!I22,ASCOM_CG!I40)</f>
        <v>0</v>
      </c>
      <c r="J22" s="17">
        <f>SUM('1ªCIA.1ºBBM'!J22,'2ªCIA.1ºBBM'!J22,'1ªCIA.2ºBBM'!J22,'2ªCIA.2ºBBM'!J22,'PA.2ºBBM'!J22,'1ªCIA.3ºBBM'!J22,'2ªCIA.3ºBBM'!J22,,'1ªCIA.4ºBBM'!J22,'2ªCIA.4ºBBM'!J22,,'1ªCIA.5ºBBM'!J22,'2ªCIA.5ºBBM'!J22,'1ªCIA.6ºBBM'!J22,'2ªCIA.6ºBBM'!J22,'PA.6ºBBM'!J22,'1ªCIA_IND'!J22,'2ªCIA_IND'!J22,'3ªCIA_IND'!J22,ASCOM_CG!J40)</f>
        <v>0</v>
      </c>
      <c r="K22" s="18">
        <f>SUM('1ªCIA.1ºBBM'!K22,'2ªCIA.1ºBBM'!K22,'1ªCIA.2ºBBM'!K22,'2ªCIA.2ºBBM'!K22,'PA.2ºBBM'!K22,'1ªCIA.3ºBBM'!K22,'2ªCIA.3ºBBM'!K22,,'1ªCIA.4ºBBM'!K22,'2ªCIA.4ºBBM'!K22,,'1ªCIA.5ºBBM'!K22,'2ªCIA.5ºBBM'!K22,'1ªCIA.6ºBBM'!K22,'2ªCIA.6ºBBM'!K22,'PA.6ºBBM'!K22,'1ªCIA_IND'!K22,'2ªCIA_IND'!K22,'3ªCIA_IND'!K22,ASCOM_CG!K40)</f>
        <v>0</v>
      </c>
      <c r="L22" s="17">
        <f>SUM('1ªCIA.1ºBBM'!L22,'2ªCIA.1ºBBM'!L22,'1ªCIA.2ºBBM'!L22,'2ªCIA.2ºBBM'!L22,'PA.2ºBBM'!L22,'1ªCIA.3ºBBM'!L22,'2ªCIA.3ºBBM'!L22,,'1ªCIA.4ºBBM'!L22,'2ªCIA.4ºBBM'!L22,,'1ªCIA.5ºBBM'!L22,'2ªCIA.5ºBBM'!L22,'1ªCIA.6ºBBM'!L22,'2ªCIA.6ºBBM'!L22,'PA.6ºBBM'!L22,'1ªCIA_IND'!L22,'2ªCIA_IND'!L22,'3ªCIA_IND'!L22,ASCOM_CG!L40)</f>
        <v>0</v>
      </c>
      <c r="M22" s="18">
        <f>SUM('1ªCIA.1ºBBM'!M22,'2ªCIA.1ºBBM'!M22,'1ªCIA.2ºBBM'!M22,'2ªCIA.2ºBBM'!M22,'PA.2ºBBM'!M22,'1ªCIA.3ºBBM'!M22,'2ªCIA.3ºBBM'!M22,,'1ªCIA.4ºBBM'!M22,'2ªCIA.4ºBBM'!M22,,'1ªCIA.5ºBBM'!M22,'2ªCIA.5ºBBM'!M22,'1ªCIA.6ºBBM'!M22,'2ªCIA.6ºBBM'!M22,'PA.6ºBBM'!M22,'1ªCIA_IND'!M22,'2ªCIA_IND'!M22,'3ªCIA_IND'!M22,ASCOM_CG!M40)</f>
        <v>0</v>
      </c>
      <c r="N22" s="17">
        <f>SUM('1ªCIA.1ºBBM'!N22,'2ªCIA.1ºBBM'!N22,'1ªCIA.2ºBBM'!N22,'2ªCIA.2ºBBM'!N22,'PA.2ºBBM'!N22,'1ªCIA.3ºBBM'!N22,'2ªCIA.3ºBBM'!N22,,'1ªCIA.4ºBBM'!N22,'2ªCIA.4ºBBM'!N22,,'1ªCIA.5ºBBM'!N22,'2ªCIA.5ºBBM'!N22,'1ªCIA.6ºBBM'!N22,'2ªCIA.6ºBBM'!N22,'PA.6ºBBM'!N22,'1ªCIA_IND'!N22,'2ªCIA_IND'!N22,'3ªCIA_IND'!N22,ASCOM_CG!N40)</f>
        <v>0</v>
      </c>
      <c r="O22" s="18">
        <f>SUM('1ªCIA.1ºBBM'!O22,'2ªCIA.1ºBBM'!O22,'1ªCIA.2ºBBM'!O22,'2ªCIA.2ºBBM'!O22,'PA.2ºBBM'!O22,'1ªCIA.3ºBBM'!O22,'2ªCIA.3ºBBM'!O22,,'1ªCIA.4ºBBM'!O22,'2ªCIA.4ºBBM'!O22,,'1ªCIA.5ºBBM'!O22,'2ªCIA.5ºBBM'!O22,'1ªCIA.6ºBBM'!O22,'2ªCIA.6ºBBM'!O22,'PA.6ºBBM'!O22,'1ªCIA_IND'!O22,'2ªCIA_IND'!O22,'3ªCIA_IND'!O22,ASCOM_CG!O40)</f>
        <v>0</v>
      </c>
      <c r="P22" s="17">
        <f>SUM('1ªCIA.1ºBBM'!P22,'2ªCIA.1ºBBM'!P22,'1ªCIA.2ºBBM'!P22,'2ªCIA.2ºBBM'!P22,'PA.2ºBBM'!P22,'1ªCIA.3ºBBM'!P22,'2ªCIA.3ºBBM'!P22,,'1ªCIA.4ºBBM'!P22,'2ªCIA.4ºBBM'!P22,,'1ªCIA.5ºBBM'!P22,'2ªCIA.5ºBBM'!P22,'1ªCIA.6ºBBM'!P22,'2ªCIA.6ºBBM'!P22,'PA.6ºBBM'!P22,'1ªCIA_IND'!P22,'2ªCIA_IND'!P22,'3ªCIA_IND'!P22,ASCOM_CG!P40)</f>
        <v>0</v>
      </c>
      <c r="Q22" s="18">
        <f>SUM('1ªCIA.1ºBBM'!Q22,'2ªCIA.1ºBBM'!Q22,'1ªCIA.2ºBBM'!Q22,'2ªCIA.2ºBBM'!Q22,'PA.2ºBBM'!Q22,'1ªCIA.3ºBBM'!Q22,'2ªCIA.3ºBBM'!Q22,,'1ªCIA.4ºBBM'!Q22,'2ªCIA.4ºBBM'!Q22,,'1ªCIA.5ºBBM'!Q22,'2ªCIA.5ºBBM'!Q22,'1ªCIA.6ºBBM'!Q22,'2ªCIA.6ºBBM'!Q22,'PA.6ºBBM'!Q22,'1ªCIA_IND'!Q22,'2ªCIA_IND'!Q22,'3ªCIA_IND'!Q22,ASCOM_CG!Q40)</f>
        <v>0</v>
      </c>
      <c r="R22" s="17">
        <f>SUM('1ªCIA.1ºBBM'!R22,'2ªCIA.1ºBBM'!R22,'1ªCIA.2ºBBM'!R22,'2ªCIA.2ºBBM'!R22,'PA.2ºBBM'!R22,'1ªCIA.3ºBBM'!R22,'2ªCIA.3ºBBM'!R22,,'1ªCIA.4ºBBM'!R22,'2ªCIA.4ºBBM'!R22,,'1ªCIA.5ºBBM'!R22,'2ªCIA.5ºBBM'!R22,'1ªCIA.6ºBBM'!R22,'2ªCIA.6ºBBM'!R22,'PA.6ºBBM'!R22,'1ªCIA_IND'!R22,'2ªCIA_IND'!R22,'3ªCIA_IND'!R22,ASCOM_CG!R40)</f>
        <v>0</v>
      </c>
      <c r="S22" s="18">
        <f>SUM('1ªCIA.1ºBBM'!S22,'2ªCIA.1ºBBM'!S22,'1ªCIA.2ºBBM'!S22,'2ªCIA.2ºBBM'!S22,'PA.2ºBBM'!S22,'1ªCIA.3ºBBM'!S22,'2ªCIA.3ºBBM'!S22,,'1ªCIA.4ºBBM'!S22,'2ªCIA.4ºBBM'!S22,,'1ªCIA.5ºBBM'!S22,'2ªCIA.5ºBBM'!S22,'1ªCIA.6ºBBM'!S22,'2ªCIA.6ºBBM'!S22,'PA.6ºBBM'!S22,'1ªCIA_IND'!S22,'2ªCIA_IND'!S22,'3ªCIA_IND'!S22,ASCOM_CG!S40)</f>
        <v>0</v>
      </c>
      <c r="T22" s="17">
        <f>SUM('1ªCIA.1ºBBM'!T22,'2ªCIA.1ºBBM'!T22,'1ªCIA.2ºBBM'!T22,'2ªCIA.2ºBBM'!T22,'PA.2ºBBM'!T22,'1ªCIA.3ºBBM'!T22,'2ªCIA.3ºBBM'!T22,,'1ªCIA.4ºBBM'!T22,'2ªCIA.4ºBBM'!T22,,'1ªCIA.5ºBBM'!T22,'2ªCIA.5ºBBM'!T22,'1ªCIA.6ºBBM'!T22,'2ªCIA.6ºBBM'!T22,'PA.6ºBBM'!T22,'1ªCIA_IND'!T22,'2ªCIA_IND'!T22,'3ªCIA_IND'!T22,ASCOM_CG!T40)</f>
        <v>0</v>
      </c>
      <c r="U22" s="18">
        <f>SUM('1ªCIA.1ºBBM'!U22,'2ªCIA.1ºBBM'!U22,'1ªCIA.2ºBBM'!U22,'2ªCIA.2ºBBM'!U22,'PA.2ºBBM'!U22,'1ªCIA.3ºBBM'!U22,'2ªCIA.3ºBBM'!U22,,'1ªCIA.4ºBBM'!U22,'2ªCIA.4ºBBM'!U22,,'1ªCIA.5ºBBM'!U22,'2ªCIA.5ºBBM'!U22,'1ªCIA.6ºBBM'!U22,'2ªCIA.6ºBBM'!U22,'PA.6ºBBM'!U22,'1ªCIA_IND'!U22,'2ªCIA_IND'!U22,'3ªCIA_IND'!U22,ASCOM_CG!U40)</f>
        <v>0</v>
      </c>
      <c r="V22" s="17">
        <f>SUM('1ªCIA.1ºBBM'!V22,'2ªCIA.1ºBBM'!V22,'1ªCIA.2ºBBM'!V22,'2ªCIA.2ºBBM'!V22,'PA.2ºBBM'!V22,'1ªCIA.3ºBBM'!V22,'2ªCIA.3ºBBM'!V22,,'1ªCIA.4ºBBM'!V22,'2ªCIA.4ºBBM'!V22,,'1ªCIA.5ºBBM'!V22,'2ªCIA.5ºBBM'!V22,'1ªCIA.6ºBBM'!V22,'2ªCIA.6ºBBM'!V22,'PA.6ºBBM'!V22,'1ªCIA_IND'!V22,'2ªCIA_IND'!V22,'3ªCIA_IND'!V22,ASCOM_CG!V40)</f>
        <v>0</v>
      </c>
      <c r="W22" s="18">
        <f>SUM('1ªCIA.1ºBBM'!W22,'2ªCIA.1ºBBM'!W22,'1ªCIA.2ºBBM'!W22,'2ªCIA.2ºBBM'!W22,'PA.2ºBBM'!W22,'1ªCIA.3ºBBM'!W22,'2ªCIA.3ºBBM'!W22,,'1ªCIA.4ºBBM'!W22,'2ªCIA.4ºBBM'!W22,,'1ªCIA.5ºBBM'!W22,'2ªCIA.5ºBBM'!W22,'1ªCIA.6ºBBM'!W22,'2ªCIA.6ºBBM'!W22,'PA.6ºBBM'!W22,'1ªCIA_IND'!W22,'2ªCIA_IND'!W22,'3ªCIA_IND'!W22,ASCOM_CG!W40)</f>
        <v>0</v>
      </c>
      <c r="X22" s="17">
        <f>SUM('1ªCIA.1ºBBM'!X22,'2ªCIA.1ºBBM'!X22,'1ªCIA.2ºBBM'!X22,'2ªCIA.2ºBBM'!X22,'PA.2ºBBM'!X22,'1ªCIA.3ºBBM'!X22,'2ªCIA.3ºBBM'!X22,,'1ªCIA.4ºBBM'!X22,'2ªCIA.4ºBBM'!X22,,'1ªCIA.5ºBBM'!X22,'2ªCIA.5ºBBM'!X22,'1ªCIA.6ºBBM'!X22,'2ªCIA.6ºBBM'!X22,'PA.6ºBBM'!X22,'1ªCIA_IND'!X22,'2ªCIA_IND'!X22,'3ªCIA_IND'!X22,ASCOM_CG!X40)</f>
        <v>0</v>
      </c>
      <c r="Y22" s="18">
        <f>SUM('1ªCIA.1ºBBM'!Y22,'2ªCIA.1ºBBM'!Y22,'1ªCIA.2ºBBM'!Y22,'2ªCIA.2ºBBM'!Y22,'PA.2ºBBM'!Y22,'1ªCIA.3ºBBM'!Y22,'2ªCIA.3ºBBM'!Y22,,'1ªCIA.4ºBBM'!Y22,'2ªCIA.4ºBBM'!Y22,,'1ªCIA.5ºBBM'!Y22,'2ªCIA.5ºBBM'!Y22,'1ªCIA.6ºBBM'!Y22,'2ªCIA.6ºBBM'!Y22,'PA.6ºBBM'!Y22,'1ªCIA_IND'!Y22,'2ªCIA_IND'!Y22,'3ªCIA_IND'!Y22,ASCOM_CG!Y40)</f>
        <v>0</v>
      </c>
      <c r="Z22" s="17">
        <f>SUM('1ªCIA.1ºBBM'!Z22,'2ªCIA.1ºBBM'!Z22,'1ªCIA.2ºBBM'!Z22,'2ªCIA.2ºBBM'!Z22,'PA.2ºBBM'!Z22,'1ªCIA.3ºBBM'!Z22,'2ªCIA.3ºBBM'!Z22,,'1ªCIA.4ºBBM'!Z22,'2ªCIA.4ºBBM'!Z22,,'1ªCIA.5ºBBM'!Z22,'2ªCIA.5ºBBM'!Z22,'1ªCIA.6ºBBM'!Z22,'2ªCIA.6ºBBM'!Z22,'PA.6ºBBM'!Z22,'1ªCIA_IND'!Z22,'2ªCIA_IND'!Z22,'3ªCIA_IND'!Z22,ASCOM_CG!Z40)</f>
        <v>0</v>
      </c>
      <c r="AA22" s="18">
        <f>SUM('1ªCIA.1ºBBM'!AA22,'2ªCIA.1ºBBM'!AA22,'1ªCIA.2ºBBM'!AA22,'2ªCIA.2ºBBM'!AA22,'PA.2ºBBM'!AA22,'1ªCIA.3ºBBM'!AA22,'2ªCIA.3ºBBM'!AA22,,'1ªCIA.4ºBBM'!AA22,'2ªCIA.4ºBBM'!AA22,,'1ªCIA.5ºBBM'!AA22,'2ªCIA.5ºBBM'!AA22,'1ªCIA.6ºBBM'!AA22,'2ªCIA.6ºBBM'!AA22,'PA.6ºBBM'!AA22,'1ªCIA_IND'!AA22,'2ªCIA_IND'!AA22,'3ªCIA_IND'!AA22,ASCOM_CG!AA40)</f>
        <v>0</v>
      </c>
      <c r="AB22" s="17">
        <f>SUM('1ªCIA.1ºBBM'!AB22,'2ªCIA.1ºBBM'!AB22,'1ªCIA.2ºBBM'!AB22,'2ªCIA.2ºBBM'!AB22,'PA.2ºBBM'!AB22,'1ªCIA.3ºBBM'!AB22,'2ªCIA.3ºBBM'!AB22,,'1ªCIA.4ºBBM'!AB22,'2ªCIA.4ºBBM'!AB22,,'1ªCIA.5ºBBM'!AB22,'2ªCIA.5ºBBM'!AB22,'1ªCIA.6ºBBM'!AB22,'2ªCIA.6ºBBM'!AB22,'PA.6ºBBM'!AB22,'1ªCIA_IND'!AB22,'2ªCIA_IND'!AB22,'3ªCIA_IND'!AB22,ASCOM_CG!AB40)</f>
        <v>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41)</f>
        <v>20</v>
      </c>
      <c r="C23" s="18">
        <f>SUM('1ªCIA.1ºBBM'!C23,'2ªCIA.1ºBBM'!C23,'1ªCIA.2ºBBM'!C23,'2ªCIA.2ºBBM'!C23,'PA.2ºBBM'!C23,'1ªCIA.3ºBBM'!C23,'2ªCIA.3ºBBM'!C23,,'1ªCIA.4ºBBM'!C23,'2ªCIA.4ºBBM'!C23,,'1ªCIA.5ºBBM'!C23,'2ªCIA.5ºBBM'!C23,'1ªCIA.6ºBBM'!C23,'2ªCIA.6ºBBM'!C23,'PA.6ºBBM'!C23,'1ªCIA_IND'!C23,'2ªCIA_IND'!C23,'3ªCIA_IND'!C23,ASCOM_CG!C41)</f>
        <v>0</v>
      </c>
      <c r="D23" s="17">
        <f>SUM('1ªCIA.1ºBBM'!D23,'2ªCIA.1ºBBM'!D23,'1ªCIA.2ºBBM'!D23,'2ªCIA.2ºBBM'!D23,'PA.2ºBBM'!D23,'1ªCIA.3ºBBM'!D23,'2ªCIA.3ºBBM'!D23,,'1ªCIA.4ºBBM'!D23,'2ªCIA.4ºBBM'!D23,,'1ªCIA.5ºBBM'!D23,'2ªCIA.5ºBBM'!D23,'1ªCIA.6ºBBM'!D23,'2ªCIA.6ºBBM'!D23,'PA.6ºBBM'!D23,'1ªCIA_IND'!D23,'2ªCIA_IND'!D23,'3ªCIA_IND'!D23,ASCOM_CG!D41)</f>
        <v>0</v>
      </c>
      <c r="E23" s="18">
        <f>SUM('1ªCIA.1ºBBM'!E23,'2ªCIA.1ºBBM'!E23,'1ªCIA.2ºBBM'!E23,'2ªCIA.2ºBBM'!E23,'PA.2ºBBM'!E23,'1ªCIA.3ºBBM'!E23,'2ªCIA.3ºBBM'!E23,,'1ªCIA.4ºBBM'!E23,'2ªCIA.4ºBBM'!E23,,'1ªCIA.5ºBBM'!E23,'2ªCIA.5ºBBM'!E23,'1ªCIA.6ºBBM'!E23,'2ªCIA.6ºBBM'!E23,'PA.6ºBBM'!E23,'1ªCIA_IND'!E23,'2ªCIA_IND'!E23,'3ªCIA_IND'!E23,ASCOM_CG!E41)</f>
        <v>3</v>
      </c>
      <c r="F23" s="17">
        <f>SUM('1ªCIA.1ºBBM'!F23,'2ªCIA.1ºBBM'!F23,'1ªCIA.2ºBBM'!F23,'2ªCIA.2ºBBM'!F23,'PA.2ºBBM'!F23,'1ªCIA.3ºBBM'!F23,'2ªCIA.3ºBBM'!F23,,'1ªCIA.4ºBBM'!F23,'2ªCIA.4ºBBM'!F23,,'1ªCIA.5ºBBM'!F23,'2ªCIA.5ºBBM'!F23,'1ªCIA.6ºBBM'!F23,'2ªCIA.6ºBBM'!F23,'PA.6ºBBM'!F23,'1ªCIA_IND'!F23,'2ªCIA_IND'!F23,'3ªCIA_IND'!F23,ASCOM_CG!F41)</f>
        <v>0</v>
      </c>
      <c r="G23" s="18">
        <f>SUM('1ªCIA.1ºBBM'!G23,'2ªCIA.1ºBBM'!G23,'1ªCIA.2ºBBM'!G23,'2ªCIA.2ºBBM'!G23,'PA.2ºBBM'!G23,'1ªCIA.3ºBBM'!G23,'2ªCIA.3ºBBM'!G23,,'1ªCIA.4ºBBM'!G23,'2ªCIA.4ºBBM'!G23,,'1ªCIA.5ºBBM'!G23,'2ªCIA.5ºBBM'!G23,'1ªCIA.6ºBBM'!G23,'2ªCIA.6ºBBM'!G23,'PA.6ºBBM'!G23,'1ªCIA_IND'!G23,'2ªCIA_IND'!G23,'3ªCIA_IND'!G23,ASCOM_CG!G41)</f>
        <v>18</v>
      </c>
      <c r="H23" s="17">
        <f>SUM('1ªCIA.1ºBBM'!H23,'2ªCIA.1ºBBM'!H23,'1ªCIA.2ºBBM'!H23,'2ªCIA.2ºBBM'!H23,'PA.2ºBBM'!H23,'1ªCIA.3ºBBM'!H23,'2ªCIA.3ºBBM'!H23,,'1ªCIA.4ºBBM'!H23,'2ªCIA.4ºBBM'!H23,,'1ªCIA.5ºBBM'!H23,'2ªCIA.5ºBBM'!H23,'1ªCIA.6ºBBM'!H23,'2ªCIA.6ºBBM'!H23,'PA.6ºBBM'!H23,'1ªCIA_IND'!H23,'2ªCIA_IND'!H23,'3ªCIA_IND'!H23,ASCOM_CG!H41)</f>
        <v>1</v>
      </c>
      <c r="I23" s="18">
        <f>SUM('1ªCIA.1ºBBM'!I23,'2ªCIA.1ºBBM'!I23,'1ªCIA.2ºBBM'!I23,'2ªCIA.2ºBBM'!I23,'PA.2ºBBM'!I23,'1ªCIA.3ºBBM'!I23,'2ªCIA.3ºBBM'!I23,,'1ªCIA.4ºBBM'!I23,'2ªCIA.4ºBBM'!I23,,'1ªCIA.5ºBBM'!I23,'2ªCIA.5ºBBM'!I23,'1ªCIA.6ºBBM'!I23,'2ªCIA.6ºBBM'!I23,'PA.6ºBBM'!I23,'1ªCIA_IND'!I23,'2ªCIA_IND'!I23,'3ªCIA_IND'!I23,ASCOM_CG!I41)</f>
        <v>0</v>
      </c>
      <c r="J23" s="17">
        <f>SUM('1ªCIA.1ºBBM'!J23,'2ªCIA.1ºBBM'!J23,'1ªCIA.2ºBBM'!J23,'2ªCIA.2ºBBM'!J23,'PA.2ºBBM'!J23,'1ªCIA.3ºBBM'!J23,'2ªCIA.3ºBBM'!J23,,'1ªCIA.4ºBBM'!J23,'2ªCIA.4ºBBM'!J23,,'1ªCIA.5ºBBM'!J23,'2ªCIA.5ºBBM'!J23,'1ªCIA.6ºBBM'!J23,'2ªCIA.6ºBBM'!J23,'PA.6ºBBM'!J23,'1ªCIA_IND'!J23,'2ªCIA_IND'!J23,'3ªCIA_IND'!J23,ASCOM_CG!J41)</f>
        <v>3</v>
      </c>
      <c r="K23" s="18">
        <f>SUM('1ªCIA.1ºBBM'!K23,'2ªCIA.1ºBBM'!K23,'1ªCIA.2ºBBM'!K23,'2ªCIA.2ºBBM'!K23,'PA.2ºBBM'!K23,'1ªCIA.3ºBBM'!K23,'2ªCIA.3ºBBM'!K23,,'1ªCIA.4ºBBM'!K23,'2ªCIA.4ºBBM'!K23,,'1ªCIA.5ºBBM'!K23,'2ªCIA.5ºBBM'!K23,'1ªCIA.6ºBBM'!K23,'2ªCIA.6ºBBM'!K23,'PA.6ºBBM'!K23,'1ªCIA_IND'!K23,'2ªCIA_IND'!K23,'3ªCIA_IND'!K23,ASCOM_CG!K41)</f>
        <v>0</v>
      </c>
      <c r="L23" s="17">
        <f>SUM('1ªCIA.1ºBBM'!L23,'2ªCIA.1ºBBM'!L23,'1ªCIA.2ºBBM'!L23,'2ªCIA.2ºBBM'!L23,'PA.2ºBBM'!L23,'1ªCIA.3ºBBM'!L23,'2ªCIA.3ºBBM'!L23,,'1ªCIA.4ºBBM'!L23,'2ªCIA.4ºBBM'!L23,,'1ªCIA.5ºBBM'!L23,'2ªCIA.5ºBBM'!L23,'1ªCIA.6ºBBM'!L23,'2ªCIA.6ºBBM'!L23,'PA.6ºBBM'!L23,'1ªCIA_IND'!L23,'2ªCIA_IND'!L23,'3ªCIA_IND'!L23,ASCOM_CG!L41)</f>
        <v>0</v>
      </c>
      <c r="M23" s="18">
        <f>SUM('1ªCIA.1ºBBM'!M23,'2ªCIA.1ºBBM'!M23,'1ªCIA.2ºBBM'!M23,'2ªCIA.2ºBBM'!M23,'PA.2ºBBM'!M23,'1ªCIA.3ºBBM'!M23,'2ªCIA.3ºBBM'!M23,,'1ªCIA.4ºBBM'!M23,'2ªCIA.4ºBBM'!M23,,'1ªCIA.5ºBBM'!M23,'2ªCIA.5ºBBM'!M23,'1ªCIA.6ºBBM'!M23,'2ªCIA.6ºBBM'!M23,'PA.6ºBBM'!M23,'1ªCIA_IND'!M23,'2ªCIA_IND'!M23,'3ªCIA_IND'!M23,ASCOM_CG!M41)</f>
        <v>1</v>
      </c>
      <c r="N23" s="17">
        <f>SUM('1ªCIA.1ºBBM'!N23,'2ªCIA.1ºBBM'!N23,'1ªCIA.2ºBBM'!N23,'2ªCIA.2ºBBM'!N23,'PA.2ºBBM'!N23,'1ªCIA.3ºBBM'!N23,'2ªCIA.3ºBBM'!N23,,'1ªCIA.4ºBBM'!N23,'2ªCIA.4ºBBM'!N23,,'1ªCIA.5ºBBM'!N23,'2ªCIA.5ºBBM'!N23,'1ªCIA.6ºBBM'!N23,'2ªCIA.6ºBBM'!N23,'PA.6ºBBM'!N23,'1ªCIA_IND'!N23,'2ªCIA_IND'!N23,'3ªCIA_IND'!N23,ASCOM_CG!N41)</f>
        <v>0</v>
      </c>
      <c r="O23" s="18">
        <f>SUM('1ªCIA.1ºBBM'!O23,'2ªCIA.1ºBBM'!O23,'1ªCIA.2ºBBM'!O23,'2ªCIA.2ºBBM'!O23,'PA.2ºBBM'!O23,'1ªCIA.3ºBBM'!O23,'2ªCIA.3ºBBM'!O23,,'1ªCIA.4ºBBM'!O23,'2ªCIA.4ºBBM'!O23,,'1ªCIA.5ºBBM'!O23,'2ªCIA.5ºBBM'!O23,'1ªCIA.6ºBBM'!O23,'2ªCIA.6ºBBM'!O23,'PA.6ºBBM'!O23,'1ªCIA_IND'!O23,'2ªCIA_IND'!O23,'3ªCIA_IND'!O23,ASCOM_CG!O41)</f>
        <v>1</v>
      </c>
      <c r="P23" s="17">
        <f>SUM('1ªCIA.1ºBBM'!P23,'2ªCIA.1ºBBM'!P23,'1ªCIA.2ºBBM'!P23,'2ªCIA.2ºBBM'!P23,'PA.2ºBBM'!P23,'1ªCIA.3ºBBM'!P23,'2ªCIA.3ºBBM'!P23,,'1ªCIA.4ºBBM'!P23,'2ªCIA.4ºBBM'!P23,,'1ªCIA.5ºBBM'!P23,'2ªCIA.5ºBBM'!P23,'1ªCIA.6ºBBM'!P23,'2ªCIA.6ºBBM'!P23,'PA.6ºBBM'!P23,'1ªCIA_IND'!P23,'2ªCIA_IND'!P23,'3ªCIA_IND'!P23,ASCOM_CG!P41)</f>
        <v>0</v>
      </c>
      <c r="Q23" s="18">
        <f>SUM('1ªCIA.1ºBBM'!Q23,'2ªCIA.1ºBBM'!Q23,'1ªCIA.2ºBBM'!Q23,'2ªCIA.2ºBBM'!Q23,'PA.2ºBBM'!Q23,'1ªCIA.3ºBBM'!Q23,'2ªCIA.3ºBBM'!Q23,,'1ªCIA.4ºBBM'!Q23,'2ªCIA.4ºBBM'!Q23,,'1ªCIA.5ºBBM'!Q23,'2ªCIA.5ºBBM'!Q23,'1ªCIA.6ºBBM'!Q23,'2ªCIA.6ºBBM'!Q23,'PA.6ºBBM'!Q23,'1ªCIA_IND'!Q23,'2ªCIA_IND'!Q23,'3ªCIA_IND'!Q23,ASCOM_CG!Q41)</f>
        <v>0</v>
      </c>
      <c r="R23" s="17">
        <f>SUM('1ªCIA.1ºBBM'!R23,'2ªCIA.1ºBBM'!R23,'1ªCIA.2ºBBM'!R23,'2ªCIA.2ºBBM'!R23,'PA.2ºBBM'!R23,'1ªCIA.3ºBBM'!R23,'2ªCIA.3ºBBM'!R23,,'1ªCIA.4ºBBM'!R23,'2ªCIA.4ºBBM'!R23,,'1ªCIA.5ºBBM'!R23,'2ªCIA.5ºBBM'!R23,'1ªCIA.6ºBBM'!R23,'2ªCIA.6ºBBM'!R23,'PA.6ºBBM'!R23,'1ªCIA_IND'!R23,'2ªCIA_IND'!R23,'3ªCIA_IND'!R23,ASCOM_CG!R41)</f>
        <v>0</v>
      </c>
      <c r="S23" s="18">
        <f>SUM('1ªCIA.1ºBBM'!S23,'2ªCIA.1ºBBM'!S23,'1ªCIA.2ºBBM'!S23,'2ªCIA.2ºBBM'!S23,'PA.2ºBBM'!S23,'1ªCIA.3ºBBM'!S23,'2ªCIA.3ºBBM'!S23,,'1ªCIA.4ºBBM'!S23,'2ªCIA.4ºBBM'!S23,,'1ªCIA.5ºBBM'!S23,'2ªCIA.5ºBBM'!S23,'1ªCIA.6ºBBM'!S23,'2ªCIA.6ºBBM'!S23,'PA.6ºBBM'!S23,'1ªCIA_IND'!S23,'2ªCIA_IND'!S23,'3ªCIA_IND'!S23,ASCOM_CG!S41)</f>
        <v>2</v>
      </c>
      <c r="T23" s="17">
        <f>SUM('1ªCIA.1ºBBM'!T23,'2ªCIA.1ºBBM'!T23,'1ªCIA.2ºBBM'!T23,'2ªCIA.2ºBBM'!T23,'PA.2ºBBM'!T23,'1ªCIA.3ºBBM'!T23,'2ªCIA.3ºBBM'!T23,,'1ªCIA.4ºBBM'!T23,'2ªCIA.4ºBBM'!T23,,'1ªCIA.5ºBBM'!T23,'2ªCIA.5ºBBM'!T23,'1ªCIA.6ºBBM'!T23,'2ªCIA.6ºBBM'!T23,'PA.6ºBBM'!T23,'1ªCIA_IND'!T23,'2ªCIA_IND'!T23,'3ªCIA_IND'!T23,ASCOM_CG!T41)</f>
        <v>0</v>
      </c>
      <c r="U23" s="18">
        <f>SUM('1ªCIA.1ºBBM'!U23,'2ªCIA.1ºBBM'!U23,'1ªCIA.2ºBBM'!U23,'2ªCIA.2ºBBM'!U23,'PA.2ºBBM'!U23,'1ªCIA.3ºBBM'!U23,'2ªCIA.3ºBBM'!U23,,'1ªCIA.4ºBBM'!U23,'2ªCIA.4ºBBM'!U23,,'1ªCIA.5ºBBM'!U23,'2ªCIA.5ºBBM'!U23,'1ªCIA.6ºBBM'!U23,'2ªCIA.6ºBBM'!U23,'PA.6ºBBM'!U23,'1ªCIA_IND'!U23,'2ªCIA_IND'!U23,'3ªCIA_IND'!U23,ASCOM_CG!U41)</f>
        <v>0</v>
      </c>
      <c r="V23" s="17">
        <f>SUM('1ªCIA.1ºBBM'!V23,'2ªCIA.1ºBBM'!V23,'1ªCIA.2ºBBM'!V23,'2ªCIA.2ºBBM'!V23,'PA.2ºBBM'!V23,'1ªCIA.3ºBBM'!V23,'2ªCIA.3ºBBM'!V23,,'1ªCIA.4ºBBM'!V23,'2ªCIA.4ºBBM'!V23,,'1ªCIA.5ºBBM'!V23,'2ªCIA.5ºBBM'!V23,'1ªCIA.6ºBBM'!V23,'2ªCIA.6ºBBM'!V23,'PA.6ºBBM'!V23,'1ªCIA_IND'!V23,'2ªCIA_IND'!V23,'3ªCIA_IND'!V23,ASCOM_CG!V41)</f>
        <v>0</v>
      </c>
      <c r="W23" s="18">
        <f>SUM('1ªCIA.1ºBBM'!W23,'2ªCIA.1ºBBM'!W23,'1ªCIA.2ºBBM'!W23,'2ªCIA.2ºBBM'!W23,'PA.2ºBBM'!W23,'1ªCIA.3ºBBM'!W23,'2ªCIA.3ºBBM'!W23,,'1ªCIA.4ºBBM'!W23,'2ªCIA.4ºBBM'!W23,,'1ªCIA.5ºBBM'!W23,'2ªCIA.5ºBBM'!W23,'1ªCIA.6ºBBM'!W23,'2ªCIA.6ºBBM'!W23,'PA.6ºBBM'!W23,'1ªCIA_IND'!W23,'2ªCIA_IND'!W23,'3ªCIA_IND'!W23,ASCOM_CG!W41)</f>
        <v>0</v>
      </c>
      <c r="X23" s="17">
        <f>SUM('1ªCIA.1ºBBM'!X23,'2ªCIA.1ºBBM'!X23,'1ªCIA.2ºBBM'!X23,'2ªCIA.2ºBBM'!X23,'PA.2ºBBM'!X23,'1ªCIA.3ºBBM'!X23,'2ªCIA.3ºBBM'!X23,,'1ªCIA.4ºBBM'!X23,'2ªCIA.4ºBBM'!X23,,'1ªCIA.5ºBBM'!X23,'2ªCIA.5ºBBM'!X23,'1ªCIA.6ºBBM'!X23,'2ªCIA.6ºBBM'!X23,'PA.6ºBBM'!X23,'1ªCIA_IND'!X23,'2ªCIA_IND'!X23,'3ªCIA_IND'!X23,ASCOM_CG!X41)</f>
        <v>0</v>
      </c>
      <c r="Y23" s="18">
        <f>SUM('1ªCIA.1ºBBM'!Y23,'2ªCIA.1ºBBM'!Y23,'1ªCIA.2ºBBM'!Y23,'2ªCIA.2ºBBM'!Y23,'PA.2ºBBM'!Y23,'1ªCIA.3ºBBM'!Y23,'2ªCIA.3ºBBM'!Y23,,'1ªCIA.4ºBBM'!Y23,'2ªCIA.4ºBBM'!Y23,,'1ªCIA.5ºBBM'!Y23,'2ªCIA.5ºBBM'!Y23,'1ªCIA.6ºBBM'!Y23,'2ªCIA.6ºBBM'!Y23,'PA.6ºBBM'!Y23,'1ªCIA_IND'!Y23,'2ªCIA_IND'!Y23,'3ªCIA_IND'!Y23,ASCOM_CG!Y41)</f>
        <v>0</v>
      </c>
      <c r="Z23" s="17">
        <f>SUM('1ªCIA.1ºBBM'!Z23,'2ªCIA.1ºBBM'!Z23,'1ªCIA.2ºBBM'!Z23,'2ªCIA.2ºBBM'!Z23,'PA.2ºBBM'!Z23,'1ªCIA.3ºBBM'!Z23,'2ªCIA.3ºBBM'!Z23,,'1ªCIA.4ºBBM'!Z23,'2ªCIA.4ºBBM'!Z23,,'1ªCIA.5ºBBM'!Z23,'2ªCIA.5ºBBM'!Z23,'1ªCIA.6ºBBM'!Z23,'2ªCIA.6ºBBM'!Z23,'PA.6ºBBM'!Z23,'1ªCIA_IND'!Z23,'2ªCIA_IND'!Z23,'3ªCIA_IND'!Z23,ASCOM_CG!Z41)</f>
        <v>0</v>
      </c>
      <c r="AA23" s="18">
        <f>SUM('1ªCIA.1ºBBM'!AA23,'2ªCIA.1ºBBM'!AA23,'1ªCIA.2ºBBM'!AA23,'2ªCIA.2ºBBM'!AA23,'PA.2ºBBM'!AA23,'1ªCIA.3ºBBM'!AA23,'2ªCIA.3ºBBM'!AA23,,'1ªCIA.4ºBBM'!AA23,'2ªCIA.4ºBBM'!AA23,,'1ªCIA.5ºBBM'!AA23,'2ªCIA.5ºBBM'!AA23,'1ªCIA.6ºBBM'!AA23,'2ªCIA.6ºBBM'!AA23,'PA.6ºBBM'!AA23,'1ªCIA_IND'!AA23,'2ªCIA_IND'!AA23,'3ªCIA_IND'!AA23,ASCOM_CG!AA41)</f>
        <v>0</v>
      </c>
      <c r="AB23" s="17">
        <f>SUM('1ªCIA.1ºBBM'!AB23,'2ªCIA.1ºBBM'!AB23,'1ªCIA.2ºBBM'!AB23,'2ªCIA.2ºBBM'!AB23,'PA.2ºBBM'!AB23,'1ªCIA.3ºBBM'!AB23,'2ªCIA.3ºBBM'!AB23,,'1ªCIA.4ºBBM'!AB23,'2ªCIA.4ºBBM'!AB23,,'1ªCIA.5ºBBM'!AB23,'2ªCIA.5ºBBM'!AB23,'1ªCIA.6ºBBM'!AB23,'2ªCIA.6ºBBM'!AB23,'PA.6ºBBM'!AB23,'1ªCIA_IND'!AB23,'2ªCIA_IND'!AB23,'3ªCIA_IND'!AB23,ASCOM_CG!AB41)</f>
        <v>0</v>
      </c>
      <c r="AC23" s="19">
        <f t="shared" si="1"/>
        <v>49</v>
      </c>
      <c r="AD23" s="13"/>
      <c r="AE23" s="23"/>
    </row>
    <row r="24" ht="22.5" customHeight="1">
      <c r="A24" s="20" t="s">
        <v>25</v>
      </c>
      <c r="B24" s="17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42)</f>
        <v>170</v>
      </c>
      <c r="C24" s="18">
        <f>SUM('1ªCIA.1ºBBM'!C24,'2ªCIA.1ºBBM'!C24,'1ªCIA.2ºBBM'!C24,'2ªCIA.2ºBBM'!C24,'PA.2ºBBM'!C24,'1ªCIA.3ºBBM'!C24,'2ªCIA.3ºBBM'!C24,,'1ªCIA.4ºBBM'!C24,'2ªCIA.4ºBBM'!C24,,'1ªCIA.5ºBBM'!C24,'2ªCIA.5ºBBM'!C24,'1ªCIA.6ºBBM'!C24,'2ªCIA.6ºBBM'!C24,'PA.6ºBBM'!C24,'1ªCIA_IND'!C24,'2ªCIA_IND'!C24,'3ªCIA_IND'!C24,ASCOM_CG!C42)</f>
        <v>14</v>
      </c>
      <c r="D24" s="17">
        <f>SUM('1ªCIA.1ºBBM'!D24,'2ªCIA.1ºBBM'!D24,'1ªCIA.2ºBBM'!D24,'2ªCIA.2ºBBM'!D24,'PA.2ºBBM'!D24,'1ªCIA.3ºBBM'!D24,'2ªCIA.3ºBBM'!D24,,'1ªCIA.4ºBBM'!D24,'2ªCIA.4ºBBM'!D24,,'1ªCIA.5ºBBM'!D24,'2ªCIA.5ºBBM'!D24,'1ªCIA.6ºBBM'!D24,'2ªCIA.6ºBBM'!D24,'PA.6ºBBM'!D24,'1ªCIA_IND'!D24,'2ªCIA_IND'!D24,'3ªCIA_IND'!D24,ASCOM_CG!D42)</f>
        <v>35</v>
      </c>
      <c r="E24" s="18">
        <f>SUM('1ªCIA.1ºBBM'!E24,'2ªCIA.1ºBBM'!E24,'1ªCIA.2ºBBM'!E24,'2ªCIA.2ºBBM'!E24,'PA.2ºBBM'!E24,'1ªCIA.3ºBBM'!E24,'2ªCIA.3ºBBM'!E24,,'1ªCIA.4ºBBM'!E24,'2ªCIA.4ºBBM'!E24,,'1ªCIA.5ºBBM'!E24,'2ªCIA.5ºBBM'!E24,'1ªCIA.6ºBBM'!E24,'2ªCIA.6ºBBM'!E24,'PA.6ºBBM'!E24,'1ªCIA_IND'!E24,'2ªCIA_IND'!E24,'3ªCIA_IND'!E24,ASCOM_CG!E42)</f>
        <v>5</v>
      </c>
      <c r="F24" s="17">
        <f>SUM('1ªCIA.1ºBBM'!F24,'2ªCIA.1ºBBM'!F24,'1ªCIA.2ºBBM'!F24,'2ªCIA.2ºBBM'!F24,'PA.2ºBBM'!F24,'1ªCIA.3ºBBM'!F24,'2ªCIA.3ºBBM'!F24,,'1ªCIA.4ºBBM'!F24,'2ªCIA.4ºBBM'!F24,,'1ªCIA.5ºBBM'!F24,'2ªCIA.5ºBBM'!F24,'1ªCIA.6ºBBM'!F24,'2ªCIA.6ºBBM'!F24,'PA.6ºBBM'!F24,'1ªCIA_IND'!F24,'2ªCIA_IND'!F24,'3ªCIA_IND'!F24,ASCOM_CG!F42)</f>
        <v>28</v>
      </c>
      <c r="G24" s="18">
        <f>SUM('1ªCIA.1ºBBM'!G24,'2ªCIA.1ºBBM'!G24,'1ªCIA.2ºBBM'!G24,'2ªCIA.2ºBBM'!G24,'PA.2ºBBM'!G24,'1ªCIA.3ºBBM'!G24,'2ªCIA.3ºBBM'!G24,,'1ªCIA.4ºBBM'!G24,'2ªCIA.4ºBBM'!G24,,'1ªCIA.5ºBBM'!G24,'2ªCIA.5ºBBM'!G24,'1ªCIA.6ºBBM'!G24,'2ªCIA.6ºBBM'!G24,'PA.6ºBBM'!G24,'1ªCIA_IND'!G24,'2ªCIA_IND'!G24,'3ªCIA_IND'!G24,ASCOM_CG!G42)</f>
        <v>126</v>
      </c>
      <c r="H24" s="17">
        <f>SUM('1ªCIA.1ºBBM'!H24,'2ªCIA.1ºBBM'!H24,'1ªCIA.2ºBBM'!H24,'2ªCIA.2ºBBM'!H24,'PA.2ºBBM'!H24,'1ªCIA.3ºBBM'!H24,'2ªCIA.3ºBBM'!H24,,'1ªCIA.4ºBBM'!H24,'2ªCIA.4ºBBM'!H24,,'1ªCIA.5ºBBM'!H24,'2ªCIA.5ºBBM'!H24,'1ªCIA.6ºBBM'!H24,'2ªCIA.6ºBBM'!H24,'PA.6ºBBM'!H24,'1ªCIA_IND'!H24,'2ªCIA_IND'!H24,'3ªCIA_IND'!H24,ASCOM_CG!H42)</f>
        <v>0</v>
      </c>
      <c r="I24" s="18">
        <f>SUM('1ªCIA.1ºBBM'!I24,'2ªCIA.1ºBBM'!I24,'1ªCIA.2ºBBM'!I24,'2ªCIA.2ºBBM'!I24,'PA.2ºBBM'!I24,'1ªCIA.3ºBBM'!I24,'2ªCIA.3ºBBM'!I24,,'1ªCIA.4ºBBM'!I24,'2ªCIA.4ºBBM'!I24,,'1ªCIA.5ºBBM'!I24,'2ªCIA.5ºBBM'!I24,'1ªCIA.6ºBBM'!I24,'2ªCIA.6ºBBM'!I24,'PA.6ºBBM'!I24,'1ªCIA_IND'!I24,'2ªCIA_IND'!I24,'3ªCIA_IND'!I24,ASCOM_CG!I42)</f>
        <v>8</v>
      </c>
      <c r="J24" s="17">
        <f>SUM('1ªCIA.1ºBBM'!J24,'2ªCIA.1ºBBM'!J24,'1ªCIA.2ºBBM'!J24,'2ªCIA.2ºBBM'!J24,'PA.2ºBBM'!J24,'1ªCIA.3ºBBM'!J24,'2ªCIA.3ºBBM'!J24,,'1ªCIA.4ºBBM'!J24,'2ªCIA.4ºBBM'!J24,,'1ªCIA.5ºBBM'!J24,'2ªCIA.5ºBBM'!J24,'1ªCIA.6ºBBM'!J24,'2ªCIA.6ºBBM'!J24,'PA.6ºBBM'!J24,'1ªCIA_IND'!J24,'2ªCIA_IND'!J24,'3ªCIA_IND'!J24,ASCOM_CG!J42)</f>
        <v>8</v>
      </c>
      <c r="K24" s="18">
        <f>SUM('1ªCIA.1ºBBM'!K24,'2ªCIA.1ºBBM'!K24,'1ªCIA.2ºBBM'!K24,'2ªCIA.2ºBBM'!K24,'PA.2ºBBM'!K24,'1ªCIA.3ºBBM'!K24,'2ªCIA.3ºBBM'!K24,,'1ªCIA.4ºBBM'!K24,'2ªCIA.4ºBBM'!K24,,'1ªCIA.5ºBBM'!K24,'2ªCIA.5ºBBM'!K24,'1ªCIA.6ºBBM'!K24,'2ªCIA.6ºBBM'!K24,'PA.6ºBBM'!K24,'1ªCIA_IND'!K24,'2ªCIA_IND'!K24,'3ªCIA_IND'!K24,ASCOM_CG!K42)</f>
        <v>0</v>
      </c>
      <c r="L24" s="17">
        <f>SUM('1ªCIA.1ºBBM'!L24,'2ªCIA.1ºBBM'!L24,'1ªCIA.2ºBBM'!L24,'2ªCIA.2ºBBM'!L24,'PA.2ºBBM'!L24,'1ªCIA.3ºBBM'!L24,'2ªCIA.3ºBBM'!L24,,'1ªCIA.4ºBBM'!L24,'2ªCIA.4ºBBM'!L24,,'1ªCIA.5ºBBM'!L24,'2ªCIA.5ºBBM'!L24,'1ªCIA.6ºBBM'!L24,'2ªCIA.6ºBBM'!L24,'PA.6ºBBM'!L24,'1ªCIA_IND'!L24,'2ªCIA_IND'!L24,'3ªCIA_IND'!L24,ASCOM_CG!L42)</f>
        <v>0</v>
      </c>
      <c r="M24" s="18">
        <f>SUM('1ªCIA.1ºBBM'!M24,'2ªCIA.1ºBBM'!M24,'1ªCIA.2ºBBM'!M24,'2ªCIA.2ºBBM'!M24,'PA.2ºBBM'!M24,'1ªCIA.3ºBBM'!M24,'2ªCIA.3ºBBM'!M24,,'1ªCIA.4ºBBM'!M24,'2ªCIA.4ºBBM'!M24,,'1ªCIA.5ºBBM'!M24,'2ªCIA.5ºBBM'!M24,'1ªCIA.6ºBBM'!M24,'2ªCIA.6ºBBM'!M24,'PA.6ºBBM'!M24,'1ªCIA_IND'!M24,'2ªCIA_IND'!M24,'3ªCIA_IND'!M24,ASCOM_CG!M42)</f>
        <v>77</v>
      </c>
      <c r="N24" s="17">
        <f>SUM('1ªCIA.1ºBBM'!N24,'2ªCIA.1ºBBM'!N24,'1ªCIA.2ºBBM'!N24,'2ªCIA.2ºBBM'!N24,'PA.2ºBBM'!N24,'1ªCIA.3ºBBM'!N24,'2ªCIA.3ºBBM'!N24,,'1ªCIA.4ºBBM'!N24,'2ªCIA.4ºBBM'!N24,,'1ªCIA.5ºBBM'!N24,'2ªCIA.5ºBBM'!N24,'1ªCIA.6ºBBM'!N24,'2ªCIA.6ºBBM'!N24,'PA.6ºBBM'!N24,'1ªCIA_IND'!N24,'2ªCIA_IND'!N24,'3ªCIA_IND'!N24,ASCOM_CG!N42)</f>
        <v>0</v>
      </c>
      <c r="O24" s="18">
        <f>SUM('1ªCIA.1ºBBM'!O24,'2ªCIA.1ºBBM'!O24,'1ªCIA.2ºBBM'!O24,'2ªCIA.2ºBBM'!O24,'PA.2ºBBM'!O24,'1ªCIA.3ºBBM'!O24,'2ªCIA.3ºBBM'!O24,,'1ªCIA.4ºBBM'!O24,'2ªCIA.4ºBBM'!O24,,'1ªCIA.5ºBBM'!O24,'2ªCIA.5ºBBM'!O24,'1ªCIA.6ºBBM'!O24,'2ªCIA.6ºBBM'!O24,'PA.6ºBBM'!O24,'1ªCIA_IND'!O24,'2ªCIA_IND'!O24,'3ªCIA_IND'!O24,ASCOM_CG!O42)</f>
        <v>8</v>
      </c>
      <c r="P24" s="17">
        <f>SUM('1ªCIA.1ºBBM'!P24,'2ªCIA.1ºBBM'!P24,'1ªCIA.2ºBBM'!P24,'2ªCIA.2ºBBM'!P24,'PA.2ºBBM'!P24,'1ªCIA.3ºBBM'!P24,'2ªCIA.3ºBBM'!P24,,'1ªCIA.4ºBBM'!P24,'2ªCIA.4ºBBM'!P24,,'1ªCIA.5ºBBM'!P24,'2ªCIA.5ºBBM'!P24,'1ªCIA.6ºBBM'!P24,'2ªCIA.6ºBBM'!P24,'PA.6ºBBM'!P24,'1ªCIA_IND'!P24,'2ªCIA_IND'!P24,'3ªCIA_IND'!P24,ASCOM_CG!P42)</f>
        <v>7</v>
      </c>
      <c r="Q24" s="18">
        <f>SUM('1ªCIA.1ºBBM'!Q24,'2ªCIA.1ºBBM'!Q24,'1ªCIA.2ºBBM'!Q24,'2ªCIA.2ºBBM'!Q24,'PA.2ºBBM'!Q24,'1ªCIA.3ºBBM'!Q24,'2ªCIA.3ºBBM'!Q24,,'1ªCIA.4ºBBM'!Q24,'2ªCIA.4ºBBM'!Q24,,'1ªCIA.5ºBBM'!Q24,'2ªCIA.5ºBBM'!Q24,'1ªCIA.6ºBBM'!Q24,'2ªCIA.6ºBBM'!Q24,'PA.6ºBBM'!Q24,'1ªCIA_IND'!Q24,'2ªCIA_IND'!Q24,'3ªCIA_IND'!Q24,ASCOM_CG!Q42)</f>
        <v>0</v>
      </c>
      <c r="R24" s="17">
        <f>SUM('1ªCIA.1ºBBM'!R24,'2ªCIA.1ºBBM'!R24,'1ªCIA.2ºBBM'!R24,'2ªCIA.2ºBBM'!R24,'PA.2ºBBM'!R24,'1ªCIA.3ºBBM'!R24,'2ªCIA.3ºBBM'!R24,,'1ªCIA.4ºBBM'!R24,'2ªCIA.4ºBBM'!R24,,'1ªCIA.5ºBBM'!R24,'2ªCIA.5ºBBM'!R24,'1ªCIA.6ºBBM'!R24,'2ªCIA.6ºBBM'!R24,'PA.6ºBBM'!R24,'1ªCIA_IND'!R24,'2ªCIA_IND'!R24,'3ªCIA_IND'!R24,ASCOM_CG!R42)</f>
        <v>12</v>
      </c>
      <c r="S24" s="18">
        <f>SUM('1ªCIA.1ºBBM'!S24,'2ªCIA.1ºBBM'!S24,'1ªCIA.2ºBBM'!S24,'2ªCIA.2ºBBM'!S24,'PA.2ºBBM'!S24,'1ªCIA.3ºBBM'!S24,'2ªCIA.3ºBBM'!S24,,'1ªCIA.4ºBBM'!S24,'2ªCIA.4ºBBM'!S24,,'1ªCIA.5ºBBM'!S24,'2ªCIA.5ºBBM'!S24,'1ªCIA.6ºBBM'!S24,'2ªCIA.6ºBBM'!S24,'PA.6ºBBM'!S24,'1ªCIA_IND'!S24,'2ªCIA_IND'!S24,'3ªCIA_IND'!S24,ASCOM_CG!S42)</f>
        <v>2</v>
      </c>
      <c r="T24" s="17">
        <f>SUM('1ªCIA.1ºBBM'!T24,'2ªCIA.1ºBBM'!T24,'1ªCIA.2ºBBM'!T24,'2ªCIA.2ºBBM'!T24,'PA.2ºBBM'!T24,'1ªCIA.3ºBBM'!T24,'2ªCIA.3ºBBM'!T24,,'1ªCIA.4ºBBM'!T24,'2ªCIA.4ºBBM'!T24,,'1ªCIA.5ºBBM'!T24,'2ªCIA.5ºBBM'!T24,'1ªCIA.6ºBBM'!T24,'2ªCIA.6ºBBM'!T24,'PA.6ºBBM'!T24,'1ªCIA_IND'!T24,'2ªCIA_IND'!T24,'3ªCIA_IND'!T24,ASCOM_CG!T42)</f>
        <v>0</v>
      </c>
      <c r="U24" s="18">
        <f>SUM('1ªCIA.1ºBBM'!U24,'2ªCIA.1ºBBM'!U24,'1ªCIA.2ºBBM'!U24,'2ªCIA.2ºBBM'!U24,'PA.2ºBBM'!U24,'1ªCIA.3ºBBM'!U24,'2ªCIA.3ºBBM'!U24,,'1ªCIA.4ºBBM'!U24,'2ªCIA.4ºBBM'!U24,,'1ªCIA.5ºBBM'!U24,'2ªCIA.5ºBBM'!U24,'1ªCIA.6ºBBM'!U24,'2ªCIA.6ºBBM'!U24,'PA.6ºBBM'!U24,'1ªCIA_IND'!U24,'2ªCIA_IND'!U24,'3ªCIA_IND'!U24,ASCOM_CG!U42)</f>
        <v>0</v>
      </c>
      <c r="V24" s="17">
        <f>SUM('1ªCIA.1ºBBM'!V24,'2ªCIA.1ºBBM'!V24,'1ªCIA.2ºBBM'!V24,'2ªCIA.2ºBBM'!V24,'PA.2ºBBM'!V24,'1ªCIA.3ºBBM'!V24,'2ªCIA.3ºBBM'!V24,,'1ªCIA.4ºBBM'!V24,'2ªCIA.4ºBBM'!V24,,'1ªCIA.5ºBBM'!V24,'2ªCIA.5ºBBM'!V24,'1ªCIA.6ºBBM'!V24,'2ªCIA.6ºBBM'!V24,'PA.6ºBBM'!V24,'1ªCIA_IND'!V24,'2ªCIA_IND'!V24,'3ªCIA_IND'!V24,ASCOM_CG!V42)</f>
        <v>0</v>
      </c>
      <c r="W24" s="18">
        <f>SUM('1ªCIA.1ºBBM'!W24,'2ªCIA.1ºBBM'!W24,'1ªCIA.2ºBBM'!W24,'2ªCIA.2ºBBM'!W24,'PA.2ºBBM'!W24,'1ªCIA.3ºBBM'!W24,'2ªCIA.3ºBBM'!W24,,'1ªCIA.4ºBBM'!W24,'2ªCIA.4ºBBM'!W24,,'1ªCIA.5ºBBM'!W24,'2ªCIA.5ºBBM'!W24,'1ªCIA.6ºBBM'!W24,'2ªCIA.6ºBBM'!W24,'PA.6ºBBM'!W24,'1ªCIA_IND'!W24,'2ªCIA_IND'!W24,'3ªCIA_IND'!W24,ASCOM_CG!W42)</f>
        <v>0</v>
      </c>
      <c r="X24" s="17">
        <f>SUM('1ªCIA.1ºBBM'!X24,'2ªCIA.1ºBBM'!X24,'1ªCIA.2ºBBM'!X24,'2ªCIA.2ºBBM'!X24,'PA.2ºBBM'!X24,'1ªCIA.3ºBBM'!X24,'2ªCIA.3ºBBM'!X24,,'1ªCIA.4ºBBM'!X24,'2ªCIA.4ºBBM'!X24,,'1ªCIA.5ºBBM'!X24,'2ªCIA.5ºBBM'!X24,'1ªCIA.6ºBBM'!X24,'2ªCIA.6ºBBM'!X24,'PA.6ºBBM'!X24,'1ªCIA_IND'!X24,'2ªCIA_IND'!X24,'3ªCIA_IND'!X24,ASCOM_CG!X42)</f>
        <v>0</v>
      </c>
      <c r="Y24" s="18">
        <f>SUM('1ªCIA.1ºBBM'!Y24,'2ªCIA.1ºBBM'!Y24,'1ªCIA.2ºBBM'!Y24,'2ªCIA.2ºBBM'!Y24,'PA.2ºBBM'!Y24,'1ªCIA.3ºBBM'!Y24,'2ªCIA.3ºBBM'!Y24,,'1ªCIA.4ºBBM'!Y24,'2ªCIA.4ºBBM'!Y24,,'1ªCIA.5ºBBM'!Y24,'2ªCIA.5ºBBM'!Y24,'1ªCIA.6ºBBM'!Y24,'2ªCIA.6ºBBM'!Y24,'PA.6ºBBM'!Y24,'1ªCIA_IND'!Y24,'2ªCIA_IND'!Y24,'3ªCIA_IND'!Y24,ASCOM_CG!Y42)</f>
        <v>0</v>
      </c>
      <c r="Z24" s="17">
        <f>SUM('1ªCIA.1ºBBM'!Z24,'2ªCIA.1ºBBM'!Z24,'1ªCIA.2ºBBM'!Z24,'2ªCIA.2ºBBM'!Z24,'PA.2ºBBM'!Z24,'1ªCIA.3ºBBM'!Z24,'2ªCIA.3ºBBM'!Z24,,'1ªCIA.4ºBBM'!Z24,'2ªCIA.4ºBBM'!Z24,,'1ªCIA.5ºBBM'!Z24,'2ªCIA.5ºBBM'!Z24,'1ªCIA.6ºBBM'!Z24,'2ªCIA.6ºBBM'!Z24,'PA.6ºBBM'!Z24,'1ªCIA_IND'!Z24,'2ªCIA_IND'!Z24,'3ªCIA_IND'!Z24,ASCOM_CG!Z42)</f>
        <v>0</v>
      </c>
      <c r="AA24" s="18">
        <f>SUM('1ªCIA.1ºBBM'!AA24,'2ªCIA.1ºBBM'!AA24,'1ªCIA.2ºBBM'!AA24,'2ªCIA.2ºBBM'!AA24,'PA.2ºBBM'!AA24,'1ªCIA.3ºBBM'!AA24,'2ªCIA.3ºBBM'!AA24,,'1ªCIA.4ºBBM'!AA24,'2ªCIA.4ºBBM'!AA24,,'1ªCIA.5ºBBM'!AA24,'2ªCIA.5ºBBM'!AA24,'1ªCIA.6ºBBM'!AA24,'2ªCIA.6ºBBM'!AA24,'PA.6ºBBM'!AA24,'1ªCIA_IND'!AA24,'2ªCIA_IND'!AA24,'3ªCIA_IND'!AA24,ASCOM_CG!AA42)</f>
        <v>0</v>
      </c>
      <c r="AB24" s="17">
        <f>SUM('1ªCIA.1ºBBM'!AB24,'2ªCIA.1ºBBM'!AB24,'1ªCIA.2ºBBM'!AB24,'2ªCIA.2ºBBM'!AB24,'PA.2ºBBM'!AB24,'1ªCIA.3ºBBM'!AB24,'2ªCIA.3ºBBM'!AB24,,'1ªCIA.4ºBBM'!AB24,'2ªCIA.4ºBBM'!AB24,,'1ªCIA.5ºBBM'!AB24,'2ªCIA.5ºBBM'!AB24,'1ªCIA.6ºBBM'!AB24,'2ªCIA.6ºBBM'!AB24,'PA.6ºBBM'!AB24,'1ªCIA_IND'!AB24,'2ªCIA_IND'!AB24,'3ªCIA_IND'!AB24,ASCOM_CG!AB42)</f>
        <v>0</v>
      </c>
      <c r="AC24" s="19">
        <f t="shared" si="1"/>
        <v>500</v>
      </c>
      <c r="AD24" s="13"/>
      <c r="AE24" s="23"/>
    </row>
    <row r="25" ht="22.5" customHeight="1">
      <c r="A25" s="20" t="s">
        <v>26</v>
      </c>
      <c r="B25" s="17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43)</f>
        <v>0</v>
      </c>
      <c r="C25" s="18">
        <f>SUM('1ªCIA.1ºBBM'!C25,'2ªCIA.1ºBBM'!C25,'1ªCIA.2ºBBM'!C25,'2ªCIA.2ºBBM'!C25,'PA.2ºBBM'!C25,'1ªCIA.3ºBBM'!C25,'2ªCIA.3ºBBM'!C25,,'1ªCIA.4ºBBM'!C25,'2ªCIA.4ºBBM'!C25,,'1ªCIA.5ºBBM'!C25,'2ªCIA.5ºBBM'!C25,'1ªCIA.6ºBBM'!C25,'2ªCIA.6ºBBM'!C25,'PA.6ºBBM'!C25,'1ªCIA_IND'!C25,'2ªCIA_IND'!C25,'3ªCIA_IND'!C25,ASCOM_CG!C43)</f>
        <v>0</v>
      </c>
      <c r="D25" s="17">
        <f>SUM('1ªCIA.1ºBBM'!D25,'2ªCIA.1ºBBM'!D25,'1ªCIA.2ºBBM'!D25,'2ªCIA.2ºBBM'!D25,'PA.2ºBBM'!D25,'1ªCIA.3ºBBM'!D25,'2ªCIA.3ºBBM'!D25,,'1ªCIA.4ºBBM'!D25,'2ªCIA.4ºBBM'!D25,,'1ªCIA.5ºBBM'!D25,'2ªCIA.5ºBBM'!D25,'1ªCIA.6ºBBM'!D25,'2ªCIA.6ºBBM'!D25,'PA.6ºBBM'!D25,'1ªCIA_IND'!D25,'2ªCIA_IND'!D25,'3ªCIA_IND'!D25,ASCOM_CG!D43)</f>
        <v>0</v>
      </c>
      <c r="E25" s="18">
        <f>SUM('1ªCIA.1ºBBM'!E25,'2ªCIA.1ºBBM'!E25,'1ªCIA.2ºBBM'!E25,'2ªCIA.2ºBBM'!E25,'PA.2ºBBM'!E25,'1ªCIA.3ºBBM'!E25,'2ªCIA.3ºBBM'!E25,,'1ªCIA.4ºBBM'!E25,'2ªCIA.4ºBBM'!E25,,'1ªCIA.5ºBBM'!E25,'2ªCIA.5ºBBM'!E25,'1ªCIA.6ºBBM'!E25,'2ªCIA.6ºBBM'!E25,'PA.6ºBBM'!E25,'1ªCIA_IND'!E25,'2ªCIA_IND'!E25,'3ªCIA_IND'!E25,ASCOM_CG!E43)</f>
        <v>0</v>
      </c>
      <c r="F25" s="17">
        <f>SUM('1ªCIA.1ºBBM'!F25,'2ªCIA.1ºBBM'!F25,'1ªCIA.2ºBBM'!F25,'2ªCIA.2ºBBM'!F25,'PA.2ºBBM'!F25,'1ªCIA.3ºBBM'!F25,'2ªCIA.3ºBBM'!F25,,'1ªCIA.4ºBBM'!F25,'2ªCIA.4ºBBM'!F25,,'1ªCIA.5ºBBM'!F25,'2ªCIA.5ºBBM'!F25,'1ªCIA.6ºBBM'!F25,'2ªCIA.6ºBBM'!F25,'PA.6ºBBM'!F25,'1ªCIA_IND'!F25,'2ªCIA_IND'!F25,'3ªCIA_IND'!F25,ASCOM_CG!F43)</f>
        <v>0</v>
      </c>
      <c r="G25" s="18">
        <f>SUM('1ªCIA.1ºBBM'!G25,'2ªCIA.1ºBBM'!G25,'1ªCIA.2ºBBM'!G25,'2ªCIA.2ºBBM'!G25,'PA.2ºBBM'!G25,'1ªCIA.3ºBBM'!G25,'2ªCIA.3ºBBM'!G25,,'1ªCIA.4ºBBM'!G25,'2ªCIA.4ºBBM'!G25,,'1ªCIA.5ºBBM'!G25,'2ªCIA.5ºBBM'!G25,'1ªCIA.6ºBBM'!G25,'2ªCIA.6ºBBM'!G25,'PA.6ºBBM'!G25,'1ªCIA_IND'!G25,'2ªCIA_IND'!G25,'3ªCIA_IND'!G25,ASCOM_CG!G43)</f>
        <v>0</v>
      </c>
      <c r="H25" s="17">
        <f>SUM('1ªCIA.1ºBBM'!H25,'2ªCIA.1ºBBM'!H25,'1ªCIA.2ºBBM'!H25,'2ªCIA.2ºBBM'!H25,'PA.2ºBBM'!H25,'1ªCIA.3ºBBM'!H25,'2ªCIA.3ºBBM'!H25,,'1ªCIA.4ºBBM'!H25,'2ªCIA.4ºBBM'!H25,,'1ªCIA.5ºBBM'!H25,'2ªCIA.5ºBBM'!H25,'1ªCIA.6ºBBM'!H25,'2ªCIA.6ºBBM'!H25,'PA.6ºBBM'!H25,'1ªCIA_IND'!H25,'2ªCIA_IND'!H25,'3ªCIA_IND'!H25,ASCOM_CG!H43)</f>
        <v>0</v>
      </c>
      <c r="I25" s="18">
        <f>SUM('1ªCIA.1ºBBM'!I25,'2ªCIA.1ºBBM'!I25,'1ªCIA.2ºBBM'!I25,'2ªCIA.2ºBBM'!I25,'PA.2ºBBM'!I25,'1ªCIA.3ºBBM'!I25,'2ªCIA.3ºBBM'!I25,,'1ªCIA.4ºBBM'!I25,'2ªCIA.4ºBBM'!I25,,'1ªCIA.5ºBBM'!I25,'2ªCIA.5ºBBM'!I25,'1ªCIA.6ºBBM'!I25,'2ªCIA.6ºBBM'!I25,'PA.6ºBBM'!I25,'1ªCIA_IND'!I25,'2ªCIA_IND'!I25,'3ªCIA_IND'!I25,ASCOM_CG!I43)</f>
        <v>0</v>
      </c>
      <c r="J25" s="17">
        <f>SUM('1ªCIA.1ºBBM'!J25,'2ªCIA.1ºBBM'!J25,'1ªCIA.2ºBBM'!J25,'2ªCIA.2ºBBM'!J25,'PA.2ºBBM'!J25,'1ªCIA.3ºBBM'!J25,'2ªCIA.3ºBBM'!J25,,'1ªCIA.4ºBBM'!J25,'2ªCIA.4ºBBM'!J25,,'1ªCIA.5ºBBM'!J25,'2ªCIA.5ºBBM'!J25,'1ªCIA.6ºBBM'!J25,'2ªCIA.6ºBBM'!J25,'PA.6ºBBM'!J25,'1ªCIA_IND'!J25,'2ªCIA_IND'!J25,'3ªCIA_IND'!J25,ASCOM_CG!J43)</f>
        <v>0</v>
      </c>
      <c r="K25" s="18">
        <f>SUM('1ªCIA.1ºBBM'!K25,'2ªCIA.1ºBBM'!K25,'1ªCIA.2ºBBM'!K25,'2ªCIA.2ºBBM'!K25,'PA.2ºBBM'!K25,'1ªCIA.3ºBBM'!K25,'2ªCIA.3ºBBM'!K25,,'1ªCIA.4ºBBM'!K25,'2ªCIA.4ºBBM'!K25,,'1ªCIA.5ºBBM'!K25,'2ªCIA.5ºBBM'!K25,'1ªCIA.6ºBBM'!K25,'2ªCIA.6ºBBM'!K25,'PA.6ºBBM'!K25,'1ªCIA_IND'!K25,'2ªCIA_IND'!K25,'3ªCIA_IND'!K25,ASCOM_CG!K43)</f>
        <v>0</v>
      </c>
      <c r="L25" s="17">
        <f>SUM('1ªCIA.1ºBBM'!L25,'2ªCIA.1ºBBM'!L25,'1ªCIA.2ºBBM'!L25,'2ªCIA.2ºBBM'!L25,'PA.2ºBBM'!L25,'1ªCIA.3ºBBM'!L25,'2ªCIA.3ºBBM'!L25,,'1ªCIA.4ºBBM'!L25,'2ªCIA.4ºBBM'!L25,,'1ªCIA.5ºBBM'!L25,'2ªCIA.5ºBBM'!L25,'1ªCIA.6ºBBM'!L25,'2ªCIA.6ºBBM'!L25,'PA.6ºBBM'!L25,'1ªCIA_IND'!L25,'2ªCIA_IND'!L25,'3ªCIA_IND'!L25,ASCOM_CG!L43)</f>
        <v>0</v>
      </c>
      <c r="M25" s="18">
        <f>SUM('1ªCIA.1ºBBM'!M25,'2ªCIA.1ºBBM'!M25,'1ªCIA.2ºBBM'!M25,'2ªCIA.2ºBBM'!M25,'PA.2ºBBM'!M25,'1ªCIA.3ºBBM'!M25,'2ªCIA.3ºBBM'!M25,,'1ªCIA.4ºBBM'!M25,'2ªCIA.4ºBBM'!M25,,'1ªCIA.5ºBBM'!M25,'2ªCIA.5ºBBM'!M25,'1ªCIA.6ºBBM'!M25,'2ªCIA.6ºBBM'!M25,'PA.6ºBBM'!M25,'1ªCIA_IND'!M25,'2ªCIA_IND'!M25,'3ªCIA_IND'!M25,ASCOM_CG!M43)</f>
        <v>0</v>
      </c>
      <c r="N25" s="17">
        <f>SUM('1ªCIA.1ºBBM'!N25,'2ªCIA.1ºBBM'!N25,'1ªCIA.2ºBBM'!N25,'2ªCIA.2ºBBM'!N25,'PA.2ºBBM'!N25,'1ªCIA.3ºBBM'!N25,'2ªCIA.3ºBBM'!N25,,'1ªCIA.4ºBBM'!N25,'2ªCIA.4ºBBM'!N25,,'1ªCIA.5ºBBM'!N25,'2ªCIA.5ºBBM'!N25,'1ªCIA.6ºBBM'!N25,'2ªCIA.6ºBBM'!N25,'PA.6ºBBM'!N25,'1ªCIA_IND'!N25,'2ªCIA_IND'!N25,'3ªCIA_IND'!N25,ASCOM_CG!N43)</f>
        <v>0</v>
      </c>
      <c r="O25" s="18">
        <f>SUM('1ªCIA.1ºBBM'!O25,'2ªCIA.1ºBBM'!O25,'1ªCIA.2ºBBM'!O25,'2ªCIA.2ºBBM'!O25,'PA.2ºBBM'!O25,'1ªCIA.3ºBBM'!O25,'2ªCIA.3ºBBM'!O25,,'1ªCIA.4ºBBM'!O25,'2ªCIA.4ºBBM'!O25,,'1ªCIA.5ºBBM'!O25,'2ªCIA.5ºBBM'!O25,'1ªCIA.6ºBBM'!O25,'2ªCIA.6ºBBM'!O25,'PA.6ºBBM'!O25,'1ªCIA_IND'!O25,'2ªCIA_IND'!O25,'3ªCIA_IND'!O25,ASCOM_CG!O43)</f>
        <v>0</v>
      </c>
      <c r="P25" s="17">
        <f>SUM('1ªCIA.1ºBBM'!P25,'2ªCIA.1ºBBM'!P25,'1ªCIA.2ºBBM'!P25,'2ªCIA.2ºBBM'!P25,'PA.2ºBBM'!P25,'1ªCIA.3ºBBM'!P25,'2ªCIA.3ºBBM'!P25,,'1ªCIA.4ºBBM'!P25,'2ªCIA.4ºBBM'!P25,,'1ªCIA.5ºBBM'!P25,'2ªCIA.5ºBBM'!P25,'1ªCIA.6ºBBM'!P25,'2ªCIA.6ºBBM'!P25,'PA.6ºBBM'!P25,'1ªCIA_IND'!P25,'2ªCIA_IND'!P25,'3ªCIA_IND'!P25,ASCOM_CG!P43)</f>
        <v>0</v>
      </c>
      <c r="Q25" s="18">
        <f>SUM('1ªCIA.1ºBBM'!Q25,'2ªCIA.1ºBBM'!Q25,'1ªCIA.2ºBBM'!Q25,'2ªCIA.2ºBBM'!Q25,'PA.2ºBBM'!Q25,'1ªCIA.3ºBBM'!Q25,'2ªCIA.3ºBBM'!Q25,,'1ªCIA.4ºBBM'!Q25,'2ªCIA.4ºBBM'!Q25,,'1ªCIA.5ºBBM'!Q25,'2ªCIA.5ºBBM'!Q25,'1ªCIA.6ºBBM'!Q25,'2ªCIA.6ºBBM'!Q25,'PA.6ºBBM'!Q25,'1ªCIA_IND'!Q25,'2ªCIA_IND'!Q25,'3ªCIA_IND'!Q25,ASCOM_CG!Q43)</f>
        <v>0</v>
      </c>
      <c r="R25" s="17">
        <f>SUM('1ªCIA.1ºBBM'!R25,'2ªCIA.1ºBBM'!R25,'1ªCIA.2ºBBM'!R25,'2ªCIA.2ºBBM'!R25,'PA.2ºBBM'!R25,'1ªCIA.3ºBBM'!R25,'2ªCIA.3ºBBM'!R25,,'1ªCIA.4ºBBM'!R25,'2ªCIA.4ºBBM'!R25,,'1ªCIA.5ºBBM'!R25,'2ªCIA.5ºBBM'!R25,'1ªCIA.6ºBBM'!R25,'2ªCIA.6ºBBM'!R25,'PA.6ºBBM'!R25,'1ªCIA_IND'!R25,'2ªCIA_IND'!R25,'3ªCIA_IND'!R25,ASCOM_CG!R43)</f>
        <v>0</v>
      </c>
      <c r="S25" s="18">
        <f>SUM('1ªCIA.1ºBBM'!S25,'2ªCIA.1ºBBM'!S25,'1ªCIA.2ºBBM'!S25,'2ªCIA.2ºBBM'!S25,'PA.2ºBBM'!S25,'1ªCIA.3ºBBM'!S25,'2ªCIA.3ºBBM'!S25,,'1ªCIA.4ºBBM'!S25,'2ªCIA.4ºBBM'!S25,,'1ªCIA.5ºBBM'!S25,'2ªCIA.5ºBBM'!S25,'1ªCIA.6ºBBM'!S25,'2ªCIA.6ºBBM'!S25,'PA.6ºBBM'!S25,'1ªCIA_IND'!S25,'2ªCIA_IND'!S25,'3ªCIA_IND'!S25,ASCOM_CG!S43)</f>
        <v>0</v>
      </c>
      <c r="T25" s="17">
        <f>SUM('1ªCIA.1ºBBM'!T25,'2ªCIA.1ºBBM'!T25,'1ªCIA.2ºBBM'!T25,'2ªCIA.2ºBBM'!T25,'PA.2ºBBM'!T25,'1ªCIA.3ºBBM'!T25,'2ªCIA.3ºBBM'!T25,,'1ªCIA.4ºBBM'!T25,'2ªCIA.4ºBBM'!T25,,'1ªCIA.5ºBBM'!T25,'2ªCIA.5ºBBM'!T25,'1ªCIA.6ºBBM'!T25,'2ªCIA.6ºBBM'!T25,'PA.6ºBBM'!T25,'1ªCIA_IND'!T25,'2ªCIA_IND'!T25,'3ªCIA_IND'!T25,ASCOM_CG!T43)</f>
        <v>0</v>
      </c>
      <c r="U25" s="18">
        <f>SUM('1ªCIA.1ºBBM'!U25,'2ªCIA.1ºBBM'!U25,'1ªCIA.2ºBBM'!U25,'2ªCIA.2ºBBM'!U25,'PA.2ºBBM'!U25,'1ªCIA.3ºBBM'!U25,'2ªCIA.3ºBBM'!U25,,'1ªCIA.4ºBBM'!U25,'2ªCIA.4ºBBM'!U25,,'1ªCIA.5ºBBM'!U25,'2ªCIA.5ºBBM'!U25,'1ªCIA.6ºBBM'!U25,'2ªCIA.6ºBBM'!U25,'PA.6ºBBM'!U25,'1ªCIA_IND'!U25,'2ªCIA_IND'!U25,'3ªCIA_IND'!U25,ASCOM_CG!U43)</f>
        <v>0</v>
      </c>
      <c r="V25" s="17">
        <f>SUM('1ªCIA.1ºBBM'!V25,'2ªCIA.1ºBBM'!V25,'1ªCIA.2ºBBM'!V25,'2ªCIA.2ºBBM'!V25,'PA.2ºBBM'!V25,'1ªCIA.3ºBBM'!V25,'2ªCIA.3ºBBM'!V25,,'1ªCIA.4ºBBM'!V25,'2ªCIA.4ºBBM'!V25,,'1ªCIA.5ºBBM'!V25,'2ªCIA.5ºBBM'!V25,'1ªCIA.6ºBBM'!V25,'2ªCIA.6ºBBM'!V25,'PA.6ºBBM'!V25,'1ªCIA_IND'!V25,'2ªCIA_IND'!V25,'3ªCIA_IND'!V25,ASCOM_CG!V43)</f>
        <v>0</v>
      </c>
      <c r="W25" s="18">
        <f>SUM('1ªCIA.1ºBBM'!W25,'2ªCIA.1ºBBM'!W25,'1ªCIA.2ºBBM'!W25,'2ªCIA.2ºBBM'!W25,'PA.2ºBBM'!W25,'1ªCIA.3ºBBM'!W25,'2ªCIA.3ºBBM'!W25,,'1ªCIA.4ºBBM'!W25,'2ªCIA.4ºBBM'!W25,,'1ªCIA.5ºBBM'!W25,'2ªCIA.5ºBBM'!W25,'1ªCIA.6ºBBM'!W25,'2ªCIA.6ºBBM'!W25,'PA.6ºBBM'!W25,'1ªCIA_IND'!W25,'2ªCIA_IND'!W25,'3ªCIA_IND'!W25,ASCOM_CG!W43)</f>
        <v>0</v>
      </c>
      <c r="X25" s="17">
        <f>SUM('1ªCIA.1ºBBM'!X25,'2ªCIA.1ºBBM'!X25,'1ªCIA.2ºBBM'!X25,'2ªCIA.2ºBBM'!X25,'PA.2ºBBM'!X25,'1ªCIA.3ºBBM'!X25,'2ªCIA.3ºBBM'!X25,,'1ªCIA.4ºBBM'!X25,'2ªCIA.4ºBBM'!X25,,'1ªCIA.5ºBBM'!X25,'2ªCIA.5ºBBM'!X25,'1ªCIA.6ºBBM'!X25,'2ªCIA.6ºBBM'!X25,'PA.6ºBBM'!X25,'1ªCIA_IND'!X25,'2ªCIA_IND'!X25,'3ªCIA_IND'!X25,ASCOM_CG!X43)</f>
        <v>0</v>
      </c>
      <c r="Y25" s="18">
        <f>SUM('1ªCIA.1ºBBM'!Y25,'2ªCIA.1ºBBM'!Y25,'1ªCIA.2ºBBM'!Y25,'2ªCIA.2ºBBM'!Y25,'PA.2ºBBM'!Y25,'1ªCIA.3ºBBM'!Y25,'2ªCIA.3ºBBM'!Y25,,'1ªCIA.4ºBBM'!Y25,'2ªCIA.4ºBBM'!Y25,,'1ªCIA.5ºBBM'!Y25,'2ªCIA.5ºBBM'!Y25,'1ªCIA.6ºBBM'!Y25,'2ªCIA.6ºBBM'!Y25,'PA.6ºBBM'!Y25,'1ªCIA_IND'!Y25,'2ªCIA_IND'!Y25,'3ªCIA_IND'!Y25,ASCOM_CG!Y43)</f>
        <v>0</v>
      </c>
      <c r="Z25" s="17">
        <f>SUM('1ªCIA.1ºBBM'!Z25,'2ªCIA.1ºBBM'!Z25,'1ªCIA.2ºBBM'!Z25,'2ªCIA.2ºBBM'!Z25,'PA.2ºBBM'!Z25,'1ªCIA.3ºBBM'!Z25,'2ªCIA.3ºBBM'!Z25,,'1ªCIA.4ºBBM'!Z25,'2ªCIA.4ºBBM'!Z25,,'1ªCIA.5ºBBM'!Z25,'2ªCIA.5ºBBM'!Z25,'1ªCIA.6ºBBM'!Z25,'2ªCIA.6ºBBM'!Z25,'PA.6ºBBM'!Z25,'1ªCIA_IND'!Z25,'2ªCIA_IND'!Z25,'3ªCIA_IND'!Z25,ASCOM_CG!Z43)</f>
        <v>0</v>
      </c>
      <c r="AA25" s="18">
        <f>SUM('1ªCIA.1ºBBM'!AA25,'2ªCIA.1ºBBM'!AA25,'1ªCIA.2ºBBM'!AA25,'2ªCIA.2ºBBM'!AA25,'PA.2ºBBM'!AA25,'1ªCIA.3ºBBM'!AA25,'2ªCIA.3ºBBM'!AA25,,'1ªCIA.4ºBBM'!AA25,'2ªCIA.4ºBBM'!AA25,,'1ªCIA.5ºBBM'!AA25,'2ªCIA.5ºBBM'!AA25,'1ªCIA.6ºBBM'!AA25,'2ªCIA.6ºBBM'!AA25,'PA.6ºBBM'!AA25,'1ªCIA_IND'!AA25,'2ªCIA_IND'!AA25,'3ªCIA_IND'!AA25,ASCOM_CG!AA43)</f>
        <v>0</v>
      </c>
      <c r="AB25" s="17">
        <f>SUM('1ªCIA.1ºBBM'!AB25,'2ªCIA.1ºBBM'!AB25,'1ªCIA.2ºBBM'!AB25,'2ªCIA.2ºBBM'!AB25,'PA.2ºBBM'!AB25,'1ªCIA.3ºBBM'!AB25,'2ªCIA.3ºBBM'!AB25,,'1ªCIA.4ºBBM'!AB25,'2ªCIA.4ºBBM'!AB25,,'1ªCIA.5ºBBM'!AB25,'2ªCIA.5ºBBM'!AB25,'1ªCIA.6ºBBM'!AB25,'2ªCIA.6ºBBM'!AB25,'PA.6ºBBM'!AB25,'1ªCIA_IND'!AB25,'2ªCIA_IND'!AB25,'3ªCIA_IND'!AB25,ASCOM_CG!AB43)</f>
        <v>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44)</f>
        <v>0</v>
      </c>
      <c r="C26" s="18">
        <f>SUM('1ªCIA.1ºBBM'!C26,'2ªCIA.1ºBBM'!C26,'1ªCIA.2ºBBM'!C26,'2ªCIA.2ºBBM'!C26,'PA.2ºBBM'!C26,'1ªCIA.3ºBBM'!C26,'2ªCIA.3ºBBM'!C26,,'1ªCIA.4ºBBM'!C26,'2ªCIA.4ºBBM'!C26,,'1ªCIA.5ºBBM'!C26,'2ªCIA.5ºBBM'!C26,'1ªCIA.6ºBBM'!C26,'2ªCIA.6ºBBM'!C26,'PA.6ºBBM'!C26,'1ªCIA_IND'!C26,'2ªCIA_IND'!C26,'3ªCIA_IND'!C26,ASCOM_CG!C44)</f>
        <v>0</v>
      </c>
      <c r="D26" s="17">
        <f>SUM('1ªCIA.1ºBBM'!D26,'2ªCIA.1ºBBM'!D26,'1ªCIA.2ºBBM'!D26,'2ªCIA.2ºBBM'!D26,'PA.2ºBBM'!D26,'1ªCIA.3ºBBM'!D26,'2ªCIA.3ºBBM'!D26,,'1ªCIA.4ºBBM'!D26,'2ªCIA.4ºBBM'!D26,,'1ªCIA.5ºBBM'!D26,'2ªCIA.5ºBBM'!D26,'1ªCIA.6ºBBM'!D26,'2ªCIA.6ºBBM'!D26,'PA.6ºBBM'!D26,'1ªCIA_IND'!D26,'2ªCIA_IND'!D26,'3ªCIA_IND'!D26,ASCOM_CG!D44)</f>
        <v>0</v>
      </c>
      <c r="E26" s="18">
        <f>SUM('1ªCIA.1ºBBM'!E26,'2ªCIA.1ºBBM'!E26,'1ªCIA.2ºBBM'!E26,'2ªCIA.2ºBBM'!E26,'PA.2ºBBM'!E26,'1ªCIA.3ºBBM'!E26,'2ªCIA.3ºBBM'!E26,,'1ªCIA.4ºBBM'!E26,'2ªCIA.4ºBBM'!E26,,'1ªCIA.5ºBBM'!E26,'2ªCIA.5ºBBM'!E26,'1ªCIA.6ºBBM'!E26,'2ªCIA.6ºBBM'!E26,'PA.6ºBBM'!E26,'1ªCIA_IND'!E26,'2ªCIA_IND'!E26,'3ªCIA_IND'!E26,ASCOM_CG!E44)</f>
        <v>0</v>
      </c>
      <c r="F26" s="17">
        <f>SUM('1ªCIA.1ºBBM'!F26,'2ªCIA.1ºBBM'!F26,'1ªCIA.2ºBBM'!F26,'2ªCIA.2ºBBM'!F26,'PA.2ºBBM'!F26,'1ªCIA.3ºBBM'!F26,'2ªCIA.3ºBBM'!F26,,'1ªCIA.4ºBBM'!F26,'2ªCIA.4ºBBM'!F26,,'1ªCIA.5ºBBM'!F26,'2ªCIA.5ºBBM'!F26,'1ªCIA.6ºBBM'!F26,'2ªCIA.6ºBBM'!F26,'PA.6ºBBM'!F26,'1ªCIA_IND'!F26,'2ªCIA_IND'!F26,'3ªCIA_IND'!F26,ASCOM_CG!F44)</f>
        <v>0</v>
      </c>
      <c r="G26" s="18">
        <f>SUM('1ªCIA.1ºBBM'!G26,'2ªCIA.1ºBBM'!G26,'1ªCIA.2ºBBM'!G26,'2ªCIA.2ºBBM'!G26,'PA.2ºBBM'!G26,'1ªCIA.3ºBBM'!G26,'2ªCIA.3ºBBM'!G26,,'1ªCIA.4ºBBM'!G26,'2ªCIA.4ºBBM'!G26,,'1ªCIA.5ºBBM'!G26,'2ªCIA.5ºBBM'!G26,'1ªCIA.6ºBBM'!G26,'2ªCIA.6ºBBM'!G26,'PA.6ºBBM'!G26,'1ªCIA_IND'!G26,'2ªCIA_IND'!G26,'3ªCIA_IND'!G26,ASCOM_CG!G44)</f>
        <v>0</v>
      </c>
      <c r="H26" s="17">
        <f>SUM('1ªCIA.1ºBBM'!H26,'2ªCIA.1ºBBM'!H26,'1ªCIA.2ºBBM'!H26,'2ªCIA.2ºBBM'!H26,'PA.2ºBBM'!H26,'1ªCIA.3ºBBM'!H26,'2ªCIA.3ºBBM'!H26,,'1ªCIA.4ºBBM'!H26,'2ªCIA.4ºBBM'!H26,,'1ªCIA.5ºBBM'!H26,'2ªCIA.5ºBBM'!H26,'1ªCIA.6ºBBM'!H26,'2ªCIA.6ºBBM'!H26,'PA.6ºBBM'!H26,'1ªCIA_IND'!H26,'2ªCIA_IND'!H26,'3ªCIA_IND'!H26,ASCOM_CG!H44)</f>
        <v>0</v>
      </c>
      <c r="I26" s="18">
        <f>SUM('1ªCIA.1ºBBM'!I26,'2ªCIA.1ºBBM'!I26,'1ªCIA.2ºBBM'!I26,'2ªCIA.2ºBBM'!I26,'PA.2ºBBM'!I26,'1ªCIA.3ºBBM'!I26,'2ªCIA.3ºBBM'!I26,,'1ªCIA.4ºBBM'!I26,'2ªCIA.4ºBBM'!I26,,'1ªCIA.5ºBBM'!I26,'2ªCIA.5ºBBM'!I26,'1ªCIA.6ºBBM'!I26,'2ªCIA.6ºBBM'!I26,'PA.6ºBBM'!I26,'1ªCIA_IND'!I26,'2ªCIA_IND'!I26,'3ªCIA_IND'!I26,ASCOM_CG!I44)</f>
        <v>0</v>
      </c>
      <c r="J26" s="17">
        <f>SUM('1ªCIA.1ºBBM'!J26,'2ªCIA.1ºBBM'!J26,'1ªCIA.2ºBBM'!J26,'2ªCIA.2ºBBM'!J26,'PA.2ºBBM'!J26,'1ªCIA.3ºBBM'!J26,'2ªCIA.3ºBBM'!J26,,'1ªCIA.4ºBBM'!J26,'2ªCIA.4ºBBM'!J26,,'1ªCIA.5ºBBM'!J26,'2ªCIA.5ºBBM'!J26,'1ªCIA.6ºBBM'!J26,'2ªCIA.6ºBBM'!J26,'PA.6ºBBM'!J26,'1ªCIA_IND'!J26,'2ªCIA_IND'!J26,'3ªCIA_IND'!J26,ASCOM_CG!J44)</f>
        <v>0</v>
      </c>
      <c r="K26" s="18">
        <f>SUM('1ªCIA.1ºBBM'!K26,'2ªCIA.1ºBBM'!K26,'1ªCIA.2ºBBM'!K26,'2ªCIA.2ºBBM'!K26,'PA.2ºBBM'!K26,'1ªCIA.3ºBBM'!K26,'2ªCIA.3ºBBM'!K26,,'1ªCIA.4ºBBM'!K26,'2ªCIA.4ºBBM'!K26,,'1ªCIA.5ºBBM'!K26,'2ªCIA.5ºBBM'!K26,'1ªCIA.6ºBBM'!K26,'2ªCIA.6ºBBM'!K26,'PA.6ºBBM'!K26,'1ªCIA_IND'!K26,'2ªCIA_IND'!K26,'3ªCIA_IND'!K26,ASCOM_CG!K44)</f>
        <v>0</v>
      </c>
      <c r="L26" s="17">
        <f>SUM('1ªCIA.1ºBBM'!L26,'2ªCIA.1ºBBM'!L26,'1ªCIA.2ºBBM'!L26,'2ªCIA.2ºBBM'!L26,'PA.2ºBBM'!L26,'1ªCIA.3ºBBM'!L26,'2ªCIA.3ºBBM'!L26,,'1ªCIA.4ºBBM'!L26,'2ªCIA.4ºBBM'!L26,,'1ªCIA.5ºBBM'!L26,'2ªCIA.5ºBBM'!L26,'1ªCIA.6ºBBM'!L26,'2ªCIA.6ºBBM'!L26,'PA.6ºBBM'!L26,'1ªCIA_IND'!L26,'2ªCIA_IND'!L26,'3ªCIA_IND'!L26,ASCOM_CG!L44)</f>
        <v>0</v>
      </c>
      <c r="M26" s="18">
        <f>SUM('1ªCIA.1ºBBM'!M26,'2ªCIA.1ºBBM'!M26,'1ªCIA.2ºBBM'!M26,'2ªCIA.2ºBBM'!M26,'PA.2ºBBM'!M26,'1ªCIA.3ºBBM'!M26,'2ªCIA.3ºBBM'!M26,,'1ªCIA.4ºBBM'!M26,'2ªCIA.4ºBBM'!M26,,'1ªCIA.5ºBBM'!M26,'2ªCIA.5ºBBM'!M26,'1ªCIA.6ºBBM'!M26,'2ªCIA.6ºBBM'!M26,'PA.6ºBBM'!M26,'1ªCIA_IND'!M26,'2ªCIA_IND'!M26,'3ªCIA_IND'!M26,ASCOM_CG!M44)</f>
        <v>0</v>
      </c>
      <c r="N26" s="17">
        <f>SUM('1ªCIA.1ºBBM'!N26,'2ªCIA.1ºBBM'!N26,'1ªCIA.2ºBBM'!N26,'2ªCIA.2ºBBM'!N26,'PA.2ºBBM'!N26,'1ªCIA.3ºBBM'!N26,'2ªCIA.3ºBBM'!N26,,'1ªCIA.4ºBBM'!N26,'2ªCIA.4ºBBM'!N26,,'1ªCIA.5ºBBM'!N26,'2ªCIA.5ºBBM'!N26,'1ªCIA.6ºBBM'!N26,'2ªCIA.6ºBBM'!N26,'PA.6ºBBM'!N26,'1ªCIA_IND'!N26,'2ªCIA_IND'!N26,'3ªCIA_IND'!N26,ASCOM_CG!N44)</f>
        <v>0</v>
      </c>
      <c r="O26" s="18">
        <f>SUM('1ªCIA.1ºBBM'!O26,'2ªCIA.1ºBBM'!O26,'1ªCIA.2ºBBM'!O26,'2ªCIA.2ºBBM'!O26,'PA.2ºBBM'!O26,'1ªCIA.3ºBBM'!O26,'2ªCIA.3ºBBM'!O26,,'1ªCIA.4ºBBM'!O26,'2ªCIA.4ºBBM'!O26,,'1ªCIA.5ºBBM'!O26,'2ªCIA.5ºBBM'!O26,'1ªCIA.6ºBBM'!O26,'2ªCIA.6ºBBM'!O26,'PA.6ºBBM'!O26,'1ªCIA_IND'!O26,'2ªCIA_IND'!O26,'3ªCIA_IND'!O26,ASCOM_CG!O44)</f>
        <v>0</v>
      </c>
      <c r="P26" s="17">
        <f>SUM('1ªCIA.1ºBBM'!P26,'2ªCIA.1ºBBM'!P26,'1ªCIA.2ºBBM'!P26,'2ªCIA.2ºBBM'!P26,'PA.2ºBBM'!P26,'1ªCIA.3ºBBM'!P26,'2ªCIA.3ºBBM'!P26,,'1ªCIA.4ºBBM'!P26,'2ªCIA.4ºBBM'!P26,,'1ªCIA.5ºBBM'!P26,'2ªCIA.5ºBBM'!P26,'1ªCIA.6ºBBM'!P26,'2ªCIA.6ºBBM'!P26,'PA.6ºBBM'!P26,'1ªCIA_IND'!P26,'2ªCIA_IND'!P26,'3ªCIA_IND'!P26,ASCOM_CG!P44)</f>
        <v>0</v>
      </c>
      <c r="Q26" s="18">
        <f>SUM('1ªCIA.1ºBBM'!Q26,'2ªCIA.1ºBBM'!Q26,'1ªCIA.2ºBBM'!Q26,'2ªCIA.2ºBBM'!Q26,'PA.2ºBBM'!Q26,'1ªCIA.3ºBBM'!Q26,'2ªCIA.3ºBBM'!Q26,,'1ªCIA.4ºBBM'!Q26,'2ªCIA.4ºBBM'!Q26,,'1ªCIA.5ºBBM'!Q26,'2ªCIA.5ºBBM'!Q26,'1ªCIA.6ºBBM'!Q26,'2ªCIA.6ºBBM'!Q26,'PA.6ºBBM'!Q26,'1ªCIA_IND'!Q26,'2ªCIA_IND'!Q26,'3ªCIA_IND'!Q26,ASCOM_CG!Q44)</f>
        <v>0</v>
      </c>
      <c r="R26" s="17">
        <f>SUM('1ªCIA.1ºBBM'!R26,'2ªCIA.1ºBBM'!R26,'1ªCIA.2ºBBM'!R26,'2ªCIA.2ºBBM'!R26,'PA.2ºBBM'!R26,'1ªCIA.3ºBBM'!R26,'2ªCIA.3ºBBM'!R26,,'1ªCIA.4ºBBM'!R26,'2ªCIA.4ºBBM'!R26,,'1ªCIA.5ºBBM'!R26,'2ªCIA.5ºBBM'!R26,'1ªCIA.6ºBBM'!R26,'2ªCIA.6ºBBM'!R26,'PA.6ºBBM'!R26,'1ªCIA_IND'!R26,'2ªCIA_IND'!R26,'3ªCIA_IND'!R26,ASCOM_CG!R44)</f>
        <v>0</v>
      </c>
      <c r="S26" s="18">
        <f>SUM('1ªCIA.1ºBBM'!S26,'2ªCIA.1ºBBM'!S26,'1ªCIA.2ºBBM'!S26,'2ªCIA.2ºBBM'!S26,'PA.2ºBBM'!S26,'1ªCIA.3ºBBM'!S26,'2ªCIA.3ºBBM'!S26,,'1ªCIA.4ºBBM'!S26,'2ªCIA.4ºBBM'!S26,,'1ªCIA.5ºBBM'!S26,'2ªCIA.5ºBBM'!S26,'1ªCIA.6ºBBM'!S26,'2ªCIA.6ºBBM'!S26,'PA.6ºBBM'!S26,'1ªCIA_IND'!S26,'2ªCIA_IND'!S26,'3ªCIA_IND'!S26,ASCOM_CG!S44)</f>
        <v>0</v>
      </c>
      <c r="T26" s="17">
        <f>SUM('1ªCIA.1ºBBM'!T26,'2ªCIA.1ºBBM'!T26,'1ªCIA.2ºBBM'!T26,'2ªCIA.2ºBBM'!T26,'PA.2ºBBM'!T26,'1ªCIA.3ºBBM'!T26,'2ªCIA.3ºBBM'!T26,,'1ªCIA.4ºBBM'!T26,'2ªCIA.4ºBBM'!T26,,'1ªCIA.5ºBBM'!T26,'2ªCIA.5ºBBM'!T26,'1ªCIA.6ºBBM'!T26,'2ªCIA.6ºBBM'!T26,'PA.6ºBBM'!T26,'1ªCIA_IND'!T26,'2ªCIA_IND'!T26,'3ªCIA_IND'!T26,ASCOM_CG!T44)</f>
        <v>0</v>
      </c>
      <c r="U26" s="18">
        <f>SUM('1ªCIA.1ºBBM'!U26,'2ªCIA.1ºBBM'!U26,'1ªCIA.2ºBBM'!U26,'2ªCIA.2ºBBM'!U26,'PA.2ºBBM'!U26,'1ªCIA.3ºBBM'!U26,'2ªCIA.3ºBBM'!U26,,'1ªCIA.4ºBBM'!U26,'2ªCIA.4ºBBM'!U26,,'1ªCIA.5ºBBM'!U26,'2ªCIA.5ºBBM'!U26,'1ªCIA.6ºBBM'!U26,'2ªCIA.6ºBBM'!U26,'PA.6ºBBM'!U26,'1ªCIA_IND'!U26,'2ªCIA_IND'!U26,'3ªCIA_IND'!U26,ASCOM_CG!U44)</f>
        <v>0</v>
      </c>
      <c r="V26" s="17">
        <f>SUM('1ªCIA.1ºBBM'!V26,'2ªCIA.1ºBBM'!V26,'1ªCIA.2ºBBM'!V26,'2ªCIA.2ºBBM'!V26,'PA.2ºBBM'!V26,'1ªCIA.3ºBBM'!V26,'2ªCIA.3ºBBM'!V26,,'1ªCIA.4ºBBM'!V26,'2ªCIA.4ºBBM'!V26,,'1ªCIA.5ºBBM'!V26,'2ªCIA.5ºBBM'!V26,'1ªCIA.6ºBBM'!V26,'2ªCIA.6ºBBM'!V26,'PA.6ºBBM'!V26,'1ªCIA_IND'!V26,'2ªCIA_IND'!V26,'3ªCIA_IND'!V26,ASCOM_CG!V44)</f>
        <v>0</v>
      </c>
      <c r="W26" s="18">
        <f>SUM('1ªCIA.1ºBBM'!W26,'2ªCIA.1ºBBM'!W26,'1ªCIA.2ºBBM'!W26,'2ªCIA.2ºBBM'!W26,'PA.2ºBBM'!W26,'1ªCIA.3ºBBM'!W26,'2ªCIA.3ºBBM'!W26,,'1ªCIA.4ºBBM'!W26,'2ªCIA.4ºBBM'!W26,,'1ªCIA.5ºBBM'!W26,'2ªCIA.5ºBBM'!W26,'1ªCIA.6ºBBM'!W26,'2ªCIA.6ºBBM'!W26,'PA.6ºBBM'!W26,'1ªCIA_IND'!W26,'2ªCIA_IND'!W26,'3ªCIA_IND'!W26,ASCOM_CG!W44)</f>
        <v>0</v>
      </c>
      <c r="X26" s="17">
        <f>SUM('1ªCIA.1ºBBM'!X26,'2ªCIA.1ºBBM'!X26,'1ªCIA.2ºBBM'!X26,'2ªCIA.2ºBBM'!X26,'PA.2ºBBM'!X26,'1ªCIA.3ºBBM'!X26,'2ªCIA.3ºBBM'!X26,,'1ªCIA.4ºBBM'!X26,'2ªCIA.4ºBBM'!X26,,'1ªCIA.5ºBBM'!X26,'2ªCIA.5ºBBM'!X26,'1ªCIA.6ºBBM'!X26,'2ªCIA.6ºBBM'!X26,'PA.6ºBBM'!X26,'1ªCIA_IND'!X26,'2ªCIA_IND'!X26,'3ªCIA_IND'!X26,ASCOM_CG!X44)</f>
        <v>0</v>
      </c>
      <c r="Y26" s="18">
        <f>SUM('1ªCIA.1ºBBM'!Y26,'2ªCIA.1ºBBM'!Y26,'1ªCIA.2ºBBM'!Y26,'2ªCIA.2ºBBM'!Y26,'PA.2ºBBM'!Y26,'1ªCIA.3ºBBM'!Y26,'2ªCIA.3ºBBM'!Y26,,'1ªCIA.4ºBBM'!Y26,'2ªCIA.4ºBBM'!Y26,,'1ªCIA.5ºBBM'!Y26,'2ªCIA.5ºBBM'!Y26,'1ªCIA.6ºBBM'!Y26,'2ªCIA.6ºBBM'!Y26,'PA.6ºBBM'!Y26,'1ªCIA_IND'!Y26,'2ªCIA_IND'!Y26,'3ªCIA_IND'!Y26,ASCOM_CG!Y44)</f>
        <v>0</v>
      </c>
      <c r="Z26" s="17">
        <f>SUM('1ªCIA.1ºBBM'!Z26,'2ªCIA.1ºBBM'!Z26,'1ªCIA.2ºBBM'!Z26,'2ªCIA.2ºBBM'!Z26,'PA.2ºBBM'!Z26,'1ªCIA.3ºBBM'!Z26,'2ªCIA.3ºBBM'!Z26,,'1ªCIA.4ºBBM'!Z26,'2ªCIA.4ºBBM'!Z26,,'1ªCIA.5ºBBM'!Z26,'2ªCIA.5ºBBM'!Z26,'1ªCIA.6ºBBM'!Z26,'2ªCIA.6ºBBM'!Z26,'PA.6ºBBM'!Z26,'1ªCIA_IND'!Z26,'2ªCIA_IND'!Z26,'3ªCIA_IND'!Z26,ASCOM_CG!Z44)</f>
        <v>0</v>
      </c>
      <c r="AA26" s="18">
        <f>SUM('1ªCIA.1ºBBM'!AA26,'2ªCIA.1ºBBM'!AA26,'1ªCIA.2ºBBM'!AA26,'2ªCIA.2ºBBM'!AA26,'PA.2ºBBM'!AA26,'1ªCIA.3ºBBM'!AA26,'2ªCIA.3ºBBM'!AA26,,'1ªCIA.4ºBBM'!AA26,'2ªCIA.4ºBBM'!AA26,,'1ªCIA.5ºBBM'!AA26,'2ªCIA.5ºBBM'!AA26,'1ªCIA.6ºBBM'!AA26,'2ªCIA.6ºBBM'!AA26,'PA.6ºBBM'!AA26,'1ªCIA_IND'!AA26,'2ªCIA_IND'!AA26,'3ªCIA_IND'!AA26,ASCOM_CG!AA44)</f>
        <v>0</v>
      </c>
      <c r="AB26" s="17">
        <f>SUM('1ªCIA.1ºBBM'!AB26,'2ªCIA.1ºBBM'!AB26,'1ªCIA.2ºBBM'!AB26,'2ªCIA.2ºBBM'!AB26,'PA.2ºBBM'!AB26,'1ªCIA.3ºBBM'!AB26,'2ªCIA.3ºBBM'!AB26,,'1ªCIA.4ºBBM'!AB26,'2ªCIA.4ºBBM'!AB26,,'1ªCIA.5ºBBM'!AB26,'2ªCIA.5ºBBM'!AB26,'1ªCIA.6ºBBM'!AB26,'2ªCIA.6ºBBM'!AB26,'PA.6ºBBM'!AB26,'1ªCIA_IND'!AB26,'2ªCIA_IND'!AB26,'3ªCIA_IND'!AB26,ASCOM_CG!AB44)</f>
        <v>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45)</f>
        <v>43</v>
      </c>
      <c r="C27" s="18">
        <f>SUM('1ªCIA.1ºBBM'!C27,'2ªCIA.1ºBBM'!C27,'1ªCIA.2ºBBM'!C27,'2ªCIA.2ºBBM'!C27,'PA.2ºBBM'!C27,'1ªCIA.3ºBBM'!C27,'2ªCIA.3ºBBM'!C27,,'1ªCIA.4ºBBM'!C27,'2ªCIA.4ºBBM'!C27,,'1ªCIA.5ºBBM'!C27,'2ªCIA.5ºBBM'!C27,'1ªCIA.6ºBBM'!C27,'2ªCIA.6ºBBM'!C27,'PA.6ºBBM'!C27,'1ªCIA_IND'!C27,'2ªCIA_IND'!C27,'3ªCIA_IND'!C27,ASCOM_CG!C45)</f>
        <v>15</v>
      </c>
      <c r="D27" s="17">
        <f>SUM('1ªCIA.1ºBBM'!D27,'2ªCIA.1ºBBM'!D27,'1ªCIA.2ºBBM'!D27,'2ªCIA.2ºBBM'!D27,'PA.2ºBBM'!D27,'1ªCIA.3ºBBM'!D27,'2ªCIA.3ºBBM'!D27,,'1ªCIA.4ºBBM'!D27,'2ªCIA.4ºBBM'!D27,,'1ªCIA.5ºBBM'!D27,'2ªCIA.5ºBBM'!D27,'1ªCIA.6ºBBM'!D27,'2ªCIA.6ºBBM'!D27,'PA.6ºBBM'!D27,'1ªCIA_IND'!D27,'2ªCIA_IND'!D27,'3ªCIA_IND'!D27,ASCOM_CG!D45)</f>
        <v>9</v>
      </c>
      <c r="E27" s="18">
        <f>SUM('1ªCIA.1ºBBM'!E27,'2ªCIA.1ºBBM'!E27,'1ªCIA.2ºBBM'!E27,'2ªCIA.2ºBBM'!E27,'PA.2ºBBM'!E27,'1ªCIA.3ºBBM'!E27,'2ªCIA.3ºBBM'!E27,,'1ªCIA.4ºBBM'!E27,'2ªCIA.4ºBBM'!E27,,'1ªCIA.5ºBBM'!E27,'2ªCIA.5ºBBM'!E27,'1ªCIA.6ºBBM'!E27,'2ªCIA.6ºBBM'!E27,'PA.6ºBBM'!E27,'1ªCIA_IND'!E27,'2ªCIA_IND'!E27,'3ªCIA_IND'!E27,ASCOM_CG!E45)</f>
        <v>12</v>
      </c>
      <c r="F27" s="17">
        <f>SUM('1ªCIA.1ºBBM'!F27,'2ªCIA.1ºBBM'!F27,'1ªCIA.2ºBBM'!F27,'2ªCIA.2ºBBM'!F27,'PA.2ºBBM'!F27,'1ªCIA.3ºBBM'!F27,'2ªCIA.3ºBBM'!F27,,'1ªCIA.4ºBBM'!F27,'2ªCIA.4ºBBM'!F27,,'1ªCIA.5ºBBM'!F27,'2ªCIA.5ºBBM'!F27,'1ªCIA.6ºBBM'!F27,'2ªCIA.6ºBBM'!F27,'PA.6ºBBM'!F27,'1ªCIA_IND'!F27,'2ªCIA_IND'!F27,'3ªCIA_IND'!F27,ASCOM_CG!F45)</f>
        <v>7</v>
      </c>
      <c r="G27" s="18">
        <f>SUM('1ªCIA.1ºBBM'!G27,'2ªCIA.1ºBBM'!G27,'1ªCIA.2ºBBM'!G27,'2ªCIA.2ºBBM'!G27,'PA.2ºBBM'!G27,'1ªCIA.3ºBBM'!G27,'2ªCIA.3ºBBM'!G27,,'1ªCIA.4ºBBM'!G27,'2ªCIA.4ºBBM'!G27,,'1ªCIA.5ºBBM'!G27,'2ªCIA.5ºBBM'!G27,'1ªCIA.6ºBBM'!G27,'2ªCIA.6ºBBM'!G27,'PA.6ºBBM'!G27,'1ªCIA_IND'!G27,'2ªCIA_IND'!G27,'3ªCIA_IND'!G27,ASCOM_CG!G45)</f>
        <v>29</v>
      </c>
      <c r="H27" s="17">
        <f>SUM('1ªCIA.1ºBBM'!H27,'2ªCIA.1ºBBM'!H27,'1ªCIA.2ºBBM'!H27,'2ªCIA.2ºBBM'!H27,'PA.2ºBBM'!H27,'1ªCIA.3ºBBM'!H27,'2ªCIA.3ºBBM'!H27,,'1ªCIA.4ºBBM'!H27,'2ªCIA.4ºBBM'!H27,,'1ªCIA.5ºBBM'!H27,'2ªCIA.5ºBBM'!H27,'1ªCIA.6ºBBM'!H27,'2ªCIA.6ºBBM'!H27,'PA.6ºBBM'!H27,'1ªCIA_IND'!H27,'2ªCIA_IND'!H27,'3ªCIA_IND'!H27,ASCOM_CG!H45)</f>
        <v>5</v>
      </c>
      <c r="I27" s="18">
        <f>SUM('1ªCIA.1ºBBM'!I27,'2ªCIA.1ºBBM'!I27,'1ªCIA.2ºBBM'!I27,'2ªCIA.2ºBBM'!I27,'PA.2ºBBM'!I27,'1ªCIA.3ºBBM'!I27,'2ªCIA.3ºBBM'!I27,,'1ªCIA.4ºBBM'!I27,'2ªCIA.4ºBBM'!I27,,'1ªCIA.5ºBBM'!I27,'2ªCIA.5ºBBM'!I27,'1ªCIA.6ºBBM'!I27,'2ªCIA.6ºBBM'!I27,'PA.6ºBBM'!I27,'1ªCIA_IND'!I27,'2ªCIA_IND'!I27,'3ªCIA_IND'!I27,ASCOM_CG!I45)</f>
        <v>6</v>
      </c>
      <c r="J27" s="17">
        <f>SUM('1ªCIA.1ºBBM'!J27,'2ªCIA.1ºBBM'!J27,'1ªCIA.2ºBBM'!J27,'2ªCIA.2ºBBM'!J27,'PA.2ºBBM'!J27,'1ªCIA.3ºBBM'!J27,'2ªCIA.3ºBBM'!J27,,'1ªCIA.4ºBBM'!J27,'2ªCIA.4ºBBM'!J27,,'1ªCIA.5ºBBM'!J27,'2ªCIA.5ºBBM'!J27,'1ªCIA.6ºBBM'!J27,'2ªCIA.6ºBBM'!J27,'PA.6ºBBM'!J27,'1ªCIA_IND'!J27,'2ªCIA_IND'!J27,'3ªCIA_IND'!J27,ASCOM_CG!J45)</f>
        <v>3</v>
      </c>
      <c r="K27" s="18">
        <f>SUM('1ªCIA.1ºBBM'!K27,'2ªCIA.1ºBBM'!K27,'1ªCIA.2ºBBM'!K27,'2ªCIA.2ºBBM'!K27,'PA.2ºBBM'!K27,'1ªCIA.3ºBBM'!K27,'2ªCIA.3ºBBM'!K27,,'1ªCIA.4ºBBM'!K27,'2ªCIA.4ºBBM'!K27,,'1ªCIA.5ºBBM'!K27,'2ªCIA.5ºBBM'!K27,'1ªCIA.6ºBBM'!K27,'2ªCIA.6ºBBM'!K27,'PA.6ºBBM'!K27,'1ªCIA_IND'!K27,'2ªCIA_IND'!K27,'3ªCIA_IND'!K27,ASCOM_CG!K45)</f>
        <v>0</v>
      </c>
      <c r="L27" s="17">
        <f>SUM('1ªCIA.1ºBBM'!L27,'2ªCIA.1ºBBM'!L27,'1ªCIA.2ºBBM'!L27,'2ªCIA.2ºBBM'!L27,'PA.2ºBBM'!L27,'1ªCIA.3ºBBM'!L27,'2ªCIA.3ºBBM'!L27,,'1ªCIA.4ºBBM'!L27,'2ªCIA.4ºBBM'!L27,,'1ªCIA.5ºBBM'!L27,'2ªCIA.5ºBBM'!L27,'1ªCIA.6ºBBM'!L27,'2ªCIA.6ºBBM'!L27,'PA.6ºBBM'!L27,'1ªCIA_IND'!L27,'2ªCIA_IND'!L27,'3ªCIA_IND'!L27,ASCOM_CG!L45)</f>
        <v>0</v>
      </c>
      <c r="M27" s="18">
        <f>SUM('1ªCIA.1ºBBM'!M27,'2ªCIA.1ºBBM'!M27,'1ªCIA.2ºBBM'!M27,'2ªCIA.2ºBBM'!M27,'PA.2ºBBM'!M27,'1ªCIA.3ºBBM'!M27,'2ªCIA.3ºBBM'!M27,,'1ªCIA.4ºBBM'!M27,'2ªCIA.4ºBBM'!M27,,'1ªCIA.5ºBBM'!M27,'2ªCIA.5ºBBM'!M27,'1ªCIA.6ºBBM'!M27,'2ªCIA.6ºBBM'!M27,'PA.6ºBBM'!M27,'1ªCIA_IND'!M27,'2ªCIA_IND'!M27,'3ªCIA_IND'!M27,ASCOM_CG!M45)</f>
        <v>35</v>
      </c>
      <c r="N27" s="17">
        <f>SUM('1ªCIA.1ºBBM'!N27,'2ªCIA.1ºBBM'!N27,'1ªCIA.2ºBBM'!N27,'2ªCIA.2ºBBM'!N27,'PA.2ºBBM'!N27,'1ªCIA.3ºBBM'!N27,'2ªCIA.3ºBBM'!N27,,'1ªCIA.4ºBBM'!N27,'2ªCIA.4ºBBM'!N27,,'1ªCIA.5ºBBM'!N27,'2ªCIA.5ºBBM'!N27,'1ªCIA.6ºBBM'!N27,'2ªCIA.6ºBBM'!N27,'PA.6ºBBM'!N27,'1ªCIA_IND'!N27,'2ªCIA_IND'!N27,'3ªCIA_IND'!N27,ASCOM_CG!N45)</f>
        <v>2</v>
      </c>
      <c r="O27" s="18">
        <f>SUM('1ªCIA.1ºBBM'!O27,'2ªCIA.1ºBBM'!O27,'1ªCIA.2ºBBM'!O27,'2ªCIA.2ºBBM'!O27,'PA.2ºBBM'!O27,'1ªCIA.3ºBBM'!O27,'2ªCIA.3ºBBM'!O27,,'1ªCIA.4ºBBM'!O27,'2ªCIA.4ºBBM'!O27,,'1ªCIA.5ºBBM'!O27,'2ªCIA.5ºBBM'!O27,'1ªCIA.6ºBBM'!O27,'2ªCIA.6ºBBM'!O27,'PA.6ºBBM'!O27,'1ªCIA_IND'!O27,'2ªCIA_IND'!O27,'3ªCIA_IND'!O27,ASCOM_CG!O45)</f>
        <v>0</v>
      </c>
      <c r="P27" s="17">
        <f>SUM('1ªCIA.1ºBBM'!P27,'2ªCIA.1ºBBM'!P27,'1ªCIA.2ºBBM'!P27,'2ªCIA.2ºBBM'!P27,'PA.2ºBBM'!P27,'1ªCIA.3ºBBM'!P27,'2ªCIA.3ºBBM'!P27,,'1ªCIA.4ºBBM'!P27,'2ªCIA.4ºBBM'!P27,,'1ªCIA.5ºBBM'!P27,'2ªCIA.5ºBBM'!P27,'1ªCIA.6ºBBM'!P27,'2ªCIA.6ºBBM'!P27,'PA.6ºBBM'!P27,'1ªCIA_IND'!P27,'2ªCIA_IND'!P27,'3ªCIA_IND'!P27,ASCOM_CG!P45)</f>
        <v>5</v>
      </c>
      <c r="Q27" s="18">
        <f>SUM('1ªCIA.1ºBBM'!Q27,'2ªCIA.1ºBBM'!Q27,'1ªCIA.2ºBBM'!Q27,'2ªCIA.2ºBBM'!Q27,'PA.2ºBBM'!Q27,'1ªCIA.3ºBBM'!Q27,'2ªCIA.3ºBBM'!Q27,,'1ªCIA.4ºBBM'!Q27,'2ªCIA.4ºBBM'!Q27,,'1ªCIA.5ºBBM'!Q27,'2ªCIA.5ºBBM'!Q27,'1ªCIA.6ºBBM'!Q27,'2ªCIA.6ºBBM'!Q27,'PA.6ºBBM'!Q27,'1ªCIA_IND'!Q27,'2ªCIA_IND'!Q27,'3ªCIA_IND'!Q27,ASCOM_CG!Q45)</f>
        <v>0</v>
      </c>
      <c r="R27" s="17">
        <f>SUM('1ªCIA.1ºBBM'!R27,'2ªCIA.1ºBBM'!R27,'1ªCIA.2ºBBM'!R27,'2ªCIA.2ºBBM'!R27,'PA.2ºBBM'!R27,'1ªCIA.3ºBBM'!R27,'2ªCIA.3ºBBM'!R27,,'1ªCIA.4ºBBM'!R27,'2ªCIA.4ºBBM'!R27,,'1ªCIA.5ºBBM'!R27,'2ªCIA.5ºBBM'!R27,'1ªCIA.6ºBBM'!R27,'2ªCIA.6ºBBM'!R27,'PA.6ºBBM'!R27,'1ªCIA_IND'!R27,'2ªCIA_IND'!R27,'3ªCIA_IND'!R27,ASCOM_CG!R45)</f>
        <v>10</v>
      </c>
      <c r="S27" s="18">
        <f>SUM('1ªCIA.1ºBBM'!S27,'2ªCIA.1ºBBM'!S27,'1ªCIA.2ºBBM'!S27,'2ªCIA.2ºBBM'!S27,'PA.2ºBBM'!S27,'1ªCIA.3ºBBM'!S27,'2ªCIA.3ºBBM'!S27,,'1ªCIA.4ºBBM'!S27,'2ªCIA.4ºBBM'!S27,,'1ªCIA.5ºBBM'!S27,'2ªCIA.5ºBBM'!S27,'1ªCIA.6ºBBM'!S27,'2ªCIA.6ºBBM'!S27,'PA.6ºBBM'!S27,'1ªCIA_IND'!S27,'2ªCIA_IND'!S27,'3ªCIA_IND'!S27,ASCOM_CG!S45)</f>
        <v>154</v>
      </c>
      <c r="T27" s="17">
        <f>SUM('1ªCIA.1ºBBM'!T27,'2ªCIA.1ºBBM'!T27,'1ªCIA.2ºBBM'!T27,'2ªCIA.2ºBBM'!T27,'PA.2ºBBM'!T27,'1ªCIA.3ºBBM'!T27,'2ªCIA.3ºBBM'!T27,,'1ªCIA.4ºBBM'!T27,'2ªCIA.4ºBBM'!T27,,'1ªCIA.5ºBBM'!T27,'2ªCIA.5ºBBM'!T27,'1ªCIA.6ºBBM'!T27,'2ªCIA.6ºBBM'!T27,'PA.6ºBBM'!T27,'1ªCIA_IND'!T27,'2ªCIA_IND'!T27,'3ªCIA_IND'!T27,ASCOM_CG!T45)</f>
        <v>1</v>
      </c>
      <c r="U27" s="18">
        <f>SUM('1ªCIA.1ºBBM'!U27,'2ªCIA.1ºBBM'!U27,'1ªCIA.2ºBBM'!U27,'2ªCIA.2ºBBM'!U27,'PA.2ºBBM'!U27,'1ªCIA.3ºBBM'!U27,'2ªCIA.3ºBBM'!U27,,'1ªCIA.4ºBBM'!U27,'2ªCIA.4ºBBM'!U27,,'1ªCIA.5ºBBM'!U27,'2ªCIA.5ºBBM'!U27,'1ªCIA.6ºBBM'!U27,'2ªCIA.6ºBBM'!U27,'PA.6ºBBM'!U27,'1ªCIA_IND'!U27,'2ªCIA_IND'!U27,'3ªCIA_IND'!U27,ASCOM_CG!U45)</f>
        <v>5</v>
      </c>
      <c r="V27" s="17">
        <f>SUM('1ªCIA.1ºBBM'!V27,'2ªCIA.1ºBBM'!V27,'1ªCIA.2ºBBM'!V27,'2ªCIA.2ºBBM'!V27,'PA.2ºBBM'!V27,'1ªCIA.3ºBBM'!V27,'2ªCIA.3ºBBM'!V27,,'1ªCIA.4ºBBM'!V27,'2ªCIA.4ºBBM'!V27,,'1ªCIA.5ºBBM'!V27,'2ªCIA.5ºBBM'!V27,'1ªCIA.6ºBBM'!V27,'2ªCIA.6ºBBM'!V27,'PA.6ºBBM'!V27,'1ªCIA_IND'!V27,'2ªCIA_IND'!V27,'3ªCIA_IND'!V27,ASCOM_CG!V45)</f>
        <v>0</v>
      </c>
      <c r="W27" s="18">
        <f>SUM('1ªCIA.1ºBBM'!W27,'2ªCIA.1ºBBM'!W27,'1ªCIA.2ºBBM'!W27,'2ªCIA.2ºBBM'!W27,'PA.2ºBBM'!W27,'1ªCIA.3ºBBM'!W27,'2ªCIA.3ºBBM'!W27,,'1ªCIA.4ºBBM'!W27,'2ªCIA.4ºBBM'!W27,,'1ªCIA.5ºBBM'!W27,'2ªCIA.5ºBBM'!W27,'1ªCIA.6ºBBM'!W27,'2ªCIA.6ºBBM'!W27,'PA.6ºBBM'!W27,'1ªCIA_IND'!W27,'2ªCIA_IND'!W27,'3ªCIA_IND'!W27,ASCOM_CG!W45)</f>
        <v>0</v>
      </c>
      <c r="X27" s="17">
        <f>SUM('1ªCIA.1ºBBM'!X27,'2ªCIA.1ºBBM'!X27,'1ªCIA.2ºBBM'!X27,'2ªCIA.2ºBBM'!X27,'PA.2ºBBM'!X27,'1ªCIA.3ºBBM'!X27,'2ªCIA.3ºBBM'!X27,,'1ªCIA.4ºBBM'!X27,'2ªCIA.4ºBBM'!X27,,'1ªCIA.5ºBBM'!X27,'2ªCIA.5ºBBM'!X27,'1ªCIA.6ºBBM'!X27,'2ªCIA.6ºBBM'!X27,'PA.6ºBBM'!X27,'1ªCIA_IND'!X27,'2ªCIA_IND'!X27,'3ªCIA_IND'!X27,ASCOM_CG!X45)</f>
        <v>4</v>
      </c>
      <c r="Y27" s="18">
        <f>SUM('1ªCIA.1ºBBM'!Y27,'2ªCIA.1ºBBM'!Y27,'1ªCIA.2ºBBM'!Y27,'2ªCIA.2ºBBM'!Y27,'PA.2ºBBM'!Y27,'1ªCIA.3ºBBM'!Y27,'2ªCIA.3ºBBM'!Y27,,'1ªCIA.4ºBBM'!Y27,'2ªCIA.4ºBBM'!Y27,,'1ªCIA.5ºBBM'!Y27,'2ªCIA.5ºBBM'!Y27,'1ªCIA.6ºBBM'!Y27,'2ªCIA.6ºBBM'!Y27,'PA.6ºBBM'!Y27,'1ªCIA_IND'!Y27,'2ªCIA_IND'!Y27,'3ªCIA_IND'!Y27,ASCOM_CG!Y45)</f>
        <v>1</v>
      </c>
      <c r="Z27" s="17">
        <f>SUM('1ªCIA.1ºBBM'!Z27,'2ªCIA.1ºBBM'!Z27,'1ªCIA.2ºBBM'!Z27,'2ªCIA.2ºBBM'!Z27,'PA.2ºBBM'!Z27,'1ªCIA.3ºBBM'!Z27,'2ªCIA.3ºBBM'!Z27,,'1ªCIA.4ºBBM'!Z27,'2ªCIA.4ºBBM'!Z27,,'1ªCIA.5ºBBM'!Z27,'2ªCIA.5ºBBM'!Z27,'1ªCIA.6ºBBM'!Z27,'2ªCIA.6ºBBM'!Z27,'PA.6ºBBM'!Z27,'1ªCIA_IND'!Z27,'2ªCIA_IND'!Z27,'3ªCIA_IND'!Z27,ASCOM_CG!Z45)</f>
        <v>0</v>
      </c>
      <c r="AA27" s="18">
        <f>SUM('1ªCIA.1ºBBM'!AA27,'2ªCIA.1ºBBM'!AA27,'1ªCIA.2ºBBM'!AA27,'2ªCIA.2ºBBM'!AA27,'PA.2ºBBM'!AA27,'1ªCIA.3ºBBM'!AA27,'2ªCIA.3ºBBM'!AA27,,'1ªCIA.4ºBBM'!AA27,'2ªCIA.4ºBBM'!AA27,,'1ªCIA.5ºBBM'!AA27,'2ªCIA.5ºBBM'!AA27,'1ªCIA.6ºBBM'!AA27,'2ªCIA.6ºBBM'!AA27,'PA.6ºBBM'!AA27,'1ªCIA_IND'!AA27,'2ªCIA_IND'!AA27,'3ªCIA_IND'!AA27,ASCOM_CG!AA45)</f>
        <v>0</v>
      </c>
      <c r="AB27" s="17">
        <f>SUM('1ªCIA.1ºBBM'!AB27,'2ªCIA.1ºBBM'!AB27,'1ªCIA.2ºBBM'!AB27,'2ªCIA.2ºBBM'!AB27,'PA.2ºBBM'!AB27,'1ªCIA.3ºBBM'!AB27,'2ªCIA.3ºBBM'!AB27,,'1ªCIA.4ºBBM'!AB27,'2ªCIA.4ºBBM'!AB27,,'1ªCIA.5ºBBM'!AB27,'2ªCIA.5ºBBM'!AB27,'1ªCIA.6ºBBM'!AB27,'2ªCIA.6ºBBM'!AB27,'PA.6ºBBM'!AB27,'1ªCIA_IND'!AB27,'2ªCIA_IND'!AB27,'3ªCIA_IND'!AB27,ASCOM_CG!AB45)</f>
        <v>0</v>
      </c>
      <c r="AC27" s="19">
        <f t="shared" si="1"/>
        <v>346</v>
      </c>
      <c r="AD27" s="13"/>
      <c r="AE27" s="23"/>
    </row>
    <row r="28" ht="22.5" customHeight="1">
      <c r="A28" s="20" t="s">
        <v>29</v>
      </c>
      <c r="B28" s="17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46)</f>
        <v>14</v>
      </c>
      <c r="C28" s="18">
        <f>SUM('1ªCIA.1ºBBM'!C28,'2ªCIA.1ºBBM'!C28,'1ªCIA.2ºBBM'!C28,'2ªCIA.2ºBBM'!C28,'PA.2ºBBM'!C28,'1ªCIA.3ºBBM'!C28,'2ªCIA.3ºBBM'!C28,,'1ªCIA.4ºBBM'!C28,'2ªCIA.4ºBBM'!C28,,'1ªCIA.5ºBBM'!C28,'2ªCIA.5ºBBM'!C28,'1ªCIA.6ºBBM'!C28,'2ªCIA.6ºBBM'!C28,'PA.6ºBBM'!C28,'1ªCIA_IND'!C28,'2ªCIA_IND'!C28,'3ªCIA_IND'!C28,ASCOM_CG!C46)</f>
        <v>2</v>
      </c>
      <c r="D28" s="17">
        <f>SUM('1ªCIA.1ºBBM'!D28,'2ªCIA.1ºBBM'!D28,'1ªCIA.2ºBBM'!D28,'2ªCIA.2ºBBM'!D28,'PA.2ºBBM'!D28,'1ªCIA.3ºBBM'!D28,'2ªCIA.3ºBBM'!D28,,'1ªCIA.4ºBBM'!D28,'2ªCIA.4ºBBM'!D28,,'1ªCIA.5ºBBM'!D28,'2ªCIA.5ºBBM'!D28,'1ªCIA.6ºBBM'!D28,'2ªCIA.6ºBBM'!D28,'PA.6ºBBM'!D28,'1ªCIA_IND'!D28,'2ªCIA_IND'!D28,'3ªCIA_IND'!D28,ASCOM_CG!D46)</f>
        <v>2</v>
      </c>
      <c r="E28" s="18">
        <f>SUM('1ªCIA.1ºBBM'!E28,'2ªCIA.1ºBBM'!E28,'1ªCIA.2ºBBM'!E28,'2ªCIA.2ºBBM'!E28,'PA.2ºBBM'!E28,'1ªCIA.3ºBBM'!E28,'2ªCIA.3ºBBM'!E28,,'1ªCIA.4ºBBM'!E28,'2ªCIA.4ºBBM'!E28,,'1ªCIA.5ºBBM'!E28,'2ªCIA.5ºBBM'!E28,'1ªCIA.6ºBBM'!E28,'2ªCIA.6ºBBM'!E28,'PA.6ºBBM'!E28,'1ªCIA_IND'!E28,'2ªCIA_IND'!E28,'3ªCIA_IND'!E28,ASCOM_CG!E46)</f>
        <v>1</v>
      </c>
      <c r="F28" s="17">
        <f>SUM('1ªCIA.1ºBBM'!F28,'2ªCIA.1ºBBM'!F28,'1ªCIA.2ºBBM'!F28,'2ªCIA.2ºBBM'!F28,'PA.2ºBBM'!F28,'1ªCIA.3ºBBM'!F28,'2ªCIA.3ºBBM'!F28,,'1ªCIA.4ºBBM'!F28,'2ªCIA.4ºBBM'!F28,,'1ªCIA.5ºBBM'!F28,'2ªCIA.5ºBBM'!F28,'1ªCIA.6ºBBM'!F28,'2ªCIA.6ºBBM'!F28,'PA.6ºBBM'!F28,'1ªCIA_IND'!F28,'2ªCIA_IND'!F28,'3ªCIA_IND'!F28,ASCOM_CG!F46)</f>
        <v>0</v>
      </c>
      <c r="G28" s="18">
        <f>SUM('1ªCIA.1ºBBM'!G28,'2ªCIA.1ºBBM'!G28,'1ªCIA.2ºBBM'!G28,'2ªCIA.2ºBBM'!G28,'PA.2ºBBM'!G28,'1ªCIA.3ºBBM'!G28,'2ªCIA.3ºBBM'!G28,,'1ªCIA.4ºBBM'!G28,'2ªCIA.4ºBBM'!G28,,'1ªCIA.5ºBBM'!G28,'2ªCIA.5ºBBM'!G28,'1ªCIA.6ºBBM'!G28,'2ªCIA.6ºBBM'!G28,'PA.6ºBBM'!G28,'1ªCIA_IND'!G28,'2ªCIA_IND'!G28,'3ªCIA_IND'!G28,ASCOM_CG!G46)</f>
        <v>2</v>
      </c>
      <c r="H28" s="17">
        <f>SUM('1ªCIA.1ºBBM'!H28,'2ªCIA.1ºBBM'!H28,'1ªCIA.2ºBBM'!H28,'2ªCIA.2ºBBM'!H28,'PA.2ºBBM'!H28,'1ªCIA.3ºBBM'!H28,'2ªCIA.3ºBBM'!H28,,'1ªCIA.4ºBBM'!H28,'2ªCIA.4ºBBM'!H28,,'1ªCIA.5ºBBM'!H28,'2ªCIA.5ºBBM'!H28,'1ªCIA.6ºBBM'!H28,'2ªCIA.6ºBBM'!H28,'PA.6ºBBM'!H28,'1ªCIA_IND'!H28,'2ªCIA_IND'!H28,'3ªCIA_IND'!H28,ASCOM_CG!H46)</f>
        <v>0</v>
      </c>
      <c r="I28" s="18">
        <f>SUM('1ªCIA.1ºBBM'!I28,'2ªCIA.1ºBBM'!I28,'1ªCIA.2ºBBM'!I28,'2ªCIA.2ºBBM'!I28,'PA.2ºBBM'!I28,'1ªCIA.3ºBBM'!I28,'2ªCIA.3ºBBM'!I28,,'1ªCIA.4ºBBM'!I28,'2ªCIA.4ºBBM'!I28,,'1ªCIA.5ºBBM'!I28,'2ªCIA.5ºBBM'!I28,'1ªCIA.6ºBBM'!I28,'2ªCIA.6ºBBM'!I28,'PA.6ºBBM'!I28,'1ªCIA_IND'!I28,'2ªCIA_IND'!I28,'3ªCIA_IND'!I28,ASCOM_CG!I46)</f>
        <v>1</v>
      </c>
      <c r="J28" s="17">
        <f>SUM('1ªCIA.1ºBBM'!J28,'2ªCIA.1ºBBM'!J28,'1ªCIA.2ºBBM'!J28,'2ªCIA.2ºBBM'!J28,'PA.2ºBBM'!J28,'1ªCIA.3ºBBM'!J28,'2ªCIA.3ºBBM'!J28,,'1ªCIA.4ºBBM'!J28,'2ªCIA.4ºBBM'!J28,,'1ªCIA.5ºBBM'!J28,'2ªCIA.5ºBBM'!J28,'1ªCIA.6ºBBM'!J28,'2ªCIA.6ºBBM'!J28,'PA.6ºBBM'!J28,'1ªCIA_IND'!J28,'2ªCIA_IND'!J28,'3ªCIA_IND'!J28,ASCOM_CG!J46)</f>
        <v>0</v>
      </c>
      <c r="K28" s="18">
        <f>SUM('1ªCIA.1ºBBM'!K28,'2ªCIA.1ºBBM'!K28,'1ªCIA.2ºBBM'!K28,'2ªCIA.2ºBBM'!K28,'PA.2ºBBM'!K28,'1ªCIA.3ºBBM'!K28,'2ªCIA.3ºBBM'!K28,,'1ªCIA.4ºBBM'!K28,'2ªCIA.4ºBBM'!K28,,'1ªCIA.5ºBBM'!K28,'2ªCIA.5ºBBM'!K28,'1ªCIA.6ºBBM'!K28,'2ªCIA.6ºBBM'!K28,'PA.6ºBBM'!K28,'1ªCIA_IND'!K28,'2ªCIA_IND'!K28,'3ªCIA_IND'!K28,ASCOM_CG!K46)</f>
        <v>1</v>
      </c>
      <c r="L28" s="17">
        <f>SUM('1ªCIA.1ºBBM'!L28,'2ªCIA.1ºBBM'!L28,'1ªCIA.2ºBBM'!L28,'2ªCIA.2ºBBM'!L28,'PA.2ºBBM'!L28,'1ªCIA.3ºBBM'!L28,'2ªCIA.3ºBBM'!L28,,'1ªCIA.4ºBBM'!L28,'2ªCIA.4ºBBM'!L28,,'1ªCIA.5ºBBM'!L28,'2ªCIA.5ºBBM'!L28,'1ªCIA.6ºBBM'!L28,'2ªCIA.6ºBBM'!L28,'PA.6ºBBM'!L28,'1ªCIA_IND'!L28,'2ªCIA_IND'!L28,'3ªCIA_IND'!L28,ASCOM_CG!L46)</f>
        <v>0</v>
      </c>
      <c r="M28" s="18">
        <f>SUM('1ªCIA.1ºBBM'!M28,'2ªCIA.1ºBBM'!M28,'1ªCIA.2ºBBM'!M28,'2ªCIA.2ºBBM'!M28,'PA.2ºBBM'!M28,'1ªCIA.3ºBBM'!M28,'2ªCIA.3ºBBM'!M28,,'1ªCIA.4ºBBM'!M28,'2ªCIA.4ºBBM'!M28,,'1ªCIA.5ºBBM'!M28,'2ªCIA.5ºBBM'!M28,'1ªCIA.6ºBBM'!M28,'2ªCIA.6ºBBM'!M28,'PA.6ºBBM'!M28,'1ªCIA_IND'!M28,'2ªCIA_IND'!M28,'3ªCIA_IND'!M28,ASCOM_CG!M46)</f>
        <v>2</v>
      </c>
      <c r="N28" s="17">
        <f>SUM('1ªCIA.1ºBBM'!N28,'2ªCIA.1ºBBM'!N28,'1ªCIA.2ºBBM'!N28,'2ªCIA.2ºBBM'!N28,'PA.2ºBBM'!N28,'1ªCIA.3ºBBM'!N28,'2ªCIA.3ºBBM'!N28,,'1ªCIA.4ºBBM'!N28,'2ªCIA.4ºBBM'!N28,,'1ªCIA.5ºBBM'!N28,'2ªCIA.5ºBBM'!N28,'1ªCIA.6ºBBM'!N28,'2ªCIA.6ºBBM'!N28,'PA.6ºBBM'!N28,'1ªCIA_IND'!N28,'2ªCIA_IND'!N28,'3ªCIA_IND'!N28,ASCOM_CG!N46)</f>
        <v>3</v>
      </c>
      <c r="O28" s="18">
        <f>SUM('1ªCIA.1ºBBM'!O28,'2ªCIA.1ºBBM'!O28,'1ªCIA.2ºBBM'!O28,'2ªCIA.2ºBBM'!O28,'PA.2ºBBM'!O28,'1ªCIA.3ºBBM'!O28,'2ªCIA.3ºBBM'!O28,,'1ªCIA.4ºBBM'!O28,'2ªCIA.4ºBBM'!O28,,'1ªCIA.5ºBBM'!O28,'2ªCIA.5ºBBM'!O28,'1ªCIA.6ºBBM'!O28,'2ªCIA.6ºBBM'!O28,'PA.6ºBBM'!O28,'1ªCIA_IND'!O28,'2ªCIA_IND'!O28,'3ªCIA_IND'!O28,ASCOM_CG!O46)</f>
        <v>0</v>
      </c>
      <c r="P28" s="17">
        <f>SUM('1ªCIA.1ºBBM'!P28,'2ªCIA.1ºBBM'!P28,'1ªCIA.2ºBBM'!P28,'2ªCIA.2ºBBM'!P28,'PA.2ºBBM'!P28,'1ªCIA.3ºBBM'!P28,'2ªCIA.3ºBBM'!P28,,'1ªCIA.4ºBBM'!P28,'2ªCIA.4ºBBM'!P28,,'1ªCIA.5ºBBM'!P28,'2ªCIA.5ºBBM'!P28,'1ªCIA.6ºBBM'!P28,'2ªCIA.6ºBBM'!P28,'PA.6ºBBM'!P28,'1ªCIA_IND'!P28,'2ªCIA_IND'!P28,'3ªCIA_IND'!P28,ASCOM_CG!P46)</f>
        <v>0</v>
      </c>
      <c r="Q28" s="18">
        <f>SUM('1ªCIA.1ºBBM'!Q28,'2ªCIA.1ºBBM'!Q28,'1ªCIA.2ºBBM'!Q28,'2ªCIA.2ºBBM'!Q28,'PA.2ºBBM'!Q28,'1ªCIA.3ºBBM'!Q28,'2ªCIA.3ºBBM'!Q28,,'1ªCIA.4ºBBM'!Q28,'2ªCIA.4ºBBM'!Q28,,'1ªCIA.5ºBBM'!Q28,'2ªCIA.5ºBBM'!Q28,'1ªCIA.6ºBBM'!Q28,'2ªCIA.6ºBBM'!Q28,'PA.6ºBBM'!Q28,'1ªCIA_IND'!Q28,'2ªCIA_IND'!Q28,'3ªCIA_IND'!Q28,ASCOM_CG!Q46)</f>
        <v>0</v>
      </c>
      <c r="R28" s="17">
        <f>SUM('1ªCIA.1ºBBM'!R28,'2ªCIA.1ºBBM'!R28,'1ªCIA.2ºBBM'!R28,'2ªCIA.2ºBBM'!R28,'PA.2ºBBM'!R28,'1ªCIA.3ºBBM'!R28,'2ªCIA.3ºBBM'!R28,,'1ªCIA.4ºBBM'!R28,'2ªCIA.4ºBBM'!R28,,'1ªCIA.5ºBBM'!R28,'2ªCIA.5ºBBM'!R28,'1ªCIA.6ºBBM'!R28,'2ªCIA.6ºBBM'!R28,'PA.6ºBBM'!R28,'1ªCIA_IND'!R28,'2ªCIA_IND'!R28,'3ªCIA_IND'!R28,ASCOM_CG!R46)</f>
        <v>0</v>
      </c>
      <c r="S28" s="18">
        <f>SUM('1ªCIA.1ºBBM'!S28,'2ªCIA.1ºBBM'!S28,'1ªCIA.2ºBBM'!S28,'2ªCIA.2ºBBM'!S28,'PA.2ºBBM'!S28,'1ªCIA.3ºBBM'!S28,'2ªCIA.3ºBBM'!S28,,'1ªCIA.4ºBBM'!S28,'2ªCIA.4ºBBM'!S28,,'1ªCIA.5ºBBM'!S28,'2ªCIA.5ºBBM'!S28,'1ªCIA.6ºBBM'!S28,'2ªCIA.6ºBBM'!S28,'PA.6ºBBM'!S28,'1ªCIA_IND'!S28,'2ªCIA_IND'!S28,'3ªCIA_IND'!S28,ASCOM_CG!S46)</f>
        <v>0</v>
      </c>
      <c r="T28" s="17">
        <f>SUM('1ªCIA.1ºBBM'!T28,'2ªCIA.1ºBBM'!T28,'1ªCIA.2ºBBM'!T28,'2ªCIA.2ºBBM'!T28,'PA.2ºBBM'!T28,'1ªCIA.3ºBBM'!T28,'2ªCIA.3ºBBM'!T28,,'1ªCIA.4ºBBM'!T28,'2ªCIA.4ºBBM'!T28,,'1ªCIA.5ºBBM'!T28,'2ªCIA.5ºBBM'!T28,'1ªCIA.6ºBBM'!T28,'2ªCIA.6ºBBM'!T28,'PA.6ºBBM'!T28,'1ªCIA_IND'!T28,'2ªCIA_IND'!T28,'3ªCIA_IND'!T28,ASCOM_CG!T46)</f>
        <v>0</v>
      </c>
      <c r="U28" s="18">
        <f>SUM('1ªCIA.1ºBBM'!U28,'2ªCIA.1ºBBM'!U28,'1ªCIA.2ºBBM'!U28,'2ªCIA.2ºBBM'!U28,'PA.2ºBBM'!U28,'1ªCIA.3ºBBM'!U28,'2ªCIA.3ºBBM'!U28,,'1ªCIA.4ºBBM'!U28,'2ªCIA.4ºBBM'!U28,,'1ªCIA.5ºBBM'!U28,'2ªCIA.5ºBBM'!U28,'1ªCIA.6ºBBM'!U28,'2ªCIA.6ºBBM'!U28,'PA.6ºBBM'!U28,'1ªCIA_IND'!U28,'2ªCIA_IND'!U28,'3ªCIA_IND'!U28,ASCOM_CG!U46)</f>
        <v>1</v>
      </c>
      <c r="V28" s="17">
        <f>SUM('1ªCIA.1ºBBM'!V28,'2ªCIA.1ºBBM'!V28,'1ªCIA.2ºBBM'!V28,'2ªCIA.2ºBBM'!V28,'PA.2ºBBM'!V28,'1ªCIA.3ºBBM'!V28,'2ªCIA.3ºBBM'!V28,,'1ªCIA.4ºBBM'!V28,'2ªCIA.4ºBBM'!V28,,'1ªCIA.5ºBBM'!V28,'2ªCIA.5ºBBM'!V28,'1ªCIA.6ºBBM'!V28,'2ªCIA.6ºBBM'!V28,'PA.6ºBBM'!V28,'1ªCIA_IND'!V28,'2ªCIA_IND'!V28,'3ªCIA_IND'!V28,ASCOM_CG!V46)</f>
        <v>0</v>
      </c>
      <c r="W28" s="18">
        <f>SUM('1ªCIA.1ºBBM'!W28,'2ªCIA.1ºBBM'!W28,'1ªCIA.2ºBBM'!W28,'2ªCIA.2ºBBM'!W28,'PA.2ºBBM'!W28,'1ªCIA.3ºBBM'!W28,'2ªCIA.3ºBBM'!W28,,'1ªCIA.4ºBBM'!W28,'2ªCIA.4ºBBM'!W28,,'1ªCIA.5ºBBM'!W28,'2ªCIA.5ºBBM'!W28,'1ªCIA.6ºBBM'!W28,'2ªCIA.6ºBBM'!W28,'PA.6ºBBM'!W28,'1ªCIA_IND'!W28,'2ªCIA_IND'!W28,'3ªCIA_IND'!W28,ASCOM_CG!W46)</f>
        <v>0</v>
      </c>
      <c r="X28" s="17">
        <f>SUM('1ªCIA.1ºBBM'!X28,'2ªCIA.1ºBBM'!X28,'1ªCIA.2ºBBM'!X28,'2ªCIA.2ºBBM'!X28,'PA.2ºBBM'!X28,'1ªCIA.3ºBBM'!X28,'2ªCIA.3ºBBM'!X28,,'1ªCIA.4ºBBM'!X28,'2ªCIA.4ºBBM'!X28,,'1ªCIA.5ºBBM'!X28,'2ªCIA.5ºBBM'!X28,'1ªCIA.6ºBBM'!X28,'2ªCIA.6ºBBM'!X28,'PA.6ºBBM'!X28,'1ªCIA_IND'!X28,'2ªCIA_IND'!X28,'3ªCIA_IND'!X28,ASCOM_CG!X46)</f>
        <v>0</v>
      </c>
      <c r="Y28" s="18">
        <f>SUM('1ªCIA.1ºBBM'!Y28,'2ªCIA.1ºBBM'!Y28,'1ªCIA.2ºBBM'!Y28,'2ªCIA.2ºBBM'!Y28,'PA.2ºBBM'!Y28,'1ªCIA.3ºBBM'!Y28,'2ªCIA.3ºBBM'!Y28,,'1ªCIA.4ºBBM'!Y28,'2ªCIA.4ºBBM'!Y28,,'1ªCIA.5ºBBM'!Y28,'2ªCIA.5ºBBM'!Y28,'1ªCIA.6ºBBM'!Y28,'2ªCIA.6ºBBM'!Y28,'PA.6ºBBM'!Y28,'1ªCIA_IND'!Y28,'2ªCIA_IND'!Y28,'3ªCIA_IND'!Y28,ASCOM_CG!Y46)</f>
        <v>0</v>
      </c>
      <c r="Z28" s="17">
        <f>SUM('1ªCIA.1ºBBM'!Z28,'2ªCIA.1ºBBM'!Z28,'1ªCIA.2ºBBM'!Z28,'2ªCIA.2ºBBM'!Z28,'PA.2ºBBM'!Z28,'1ªCIA.3ºBBM'!Z28,'2ªCIA.3ºBBM'!Z28,,'1ªCIA.4ºBBM'!Z28,'2ªCIA.4ºBBM'!Z28,,'1ªCIA.5ºBBM'!Z28,'2ªCIA.5ºBBM'!Z28,'1ªCIA.6ºBBM'!Z28,'2ªCIA.6ºBBM'!Z28,'PA.6ºBBM'!Z28,'1ªCIA_IND'!Z28,'2ªCIA_IND'!Z28,'3ªCIA_IND'!Z28,ASCOM_CG!Z46)</f>
        <v>0</v>
      </c>
      <c r="AA28" s="18">
        <f>SUM('1ªCIA.1ºBBM'!AA28,'2ªCIA.1ºBBM'!AA28,'1ªCIA.2ºBBM'!AA28,'2ªCIA.2ºBBM'!AA28,'PA.2ºBBM'!AA28,'1ªCIA.3ºBBM'!AA28,'2ªCIA.3ºBBM'!AA28,,'1ªCIA.4ºBBM'!AA28,'2ªCIA.4ºBBM'!AA28,,'1ªCIA.5ºBBM'!AA28,'2ªCIA.5ºBBM'!AA28,'1ªCIA.6ºBBM'!AA28,'2ªCIA.6ºBBM'!AA28,'PA.6ºBBM'!AA28,'1ªCIA_IND'!AA28,'2ªCIA_IND'!AA28,'3ªCIA_IND'!AA28,ASCOM_CG!AA46)</f>
        <v>0</v>
      </c>
      <c r="AB28" s="17">
        <f>SUM('1ªCIA.1ºBBM'!AB28,'2ªCIA.1ºBBM'!AB28,'1ªCIA.2ºBBM'!AB28,'2ªCIA.2ºBBM'!AB28,'PA.2ºBBM'!AB28,'1ªCIA.3ºBBM'!AB28,'2ªCIA.3ºBBM'!AB28,,'1ªCIA.4ºBBM'!AB28,'2ªCIA.4ºBBM'!AB28,,'1ªCIA.5ºBBM'!AB28,'2ªCIA.5ºBBM'!AB28,'1ªCIA.6ºBBM'!AB28,'2ªCIA.6ºBBM'!AB28,'PA.6ºBBM'!AB28,'1ªCIA_IND'!AB28,'2ªCIA_IND'!AB28,'3ªCIA_IND'!AB28,ASCOM_CG!AB46)</f>
        <v>0</v>
      </c>
      <c r="AC28" s="19">
        <f t="shared" si="1"/>
        <v>29</v>
      </c>
      <c r="AD28" s="13"/>
      <c r="AE28" s="23"/>
    </row>
    <row r="29" ht="22.5" customHeight="1">
      <c r="A29" s="20" t="s">
        <v>30</v>
      </c>
      <c r="B29" s="17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47)</f>
        <v>0</v>
      </c>
      <c r="C29" s="18">
        <f>SUM('1ªCIA.1ºBBM'!C29,'2ªCIA.1ºBBM'!C29,'1ªCIA.2ºBBM'!C29,'2ªCIA.2ºBBM'!C29,'PA.2ºBBM'!C29,'1ªCIA.3ºBBM'!C29,'2ªCIA.3ºBBM'!C29,,'1ªCIA.4ºBBM'!C29,'2ªCIA.4ºBBM'!C29,,'1ªCIA.5ºBBM'!C29,'2ªCIA.5ºBBM'!C29,'1ªCIA.6ºBBM'!C29,'2ªCIA.6ºBBM'!C29,'PA.6ºBBM'!C29,'1ªCIA_IND'!C29,'2ªCIA_IND'!C29,'3ªCIA_IND'!C29,ASCOM_CG!C47)</f>
        <v>0</v>
      </c>
      <c r="D29" s="17">
        <f>SUM('1ªCIA.1ºBBM'!D29,'2ªCIA.1ºBBM'!D29,'1ªCIA.2ºBBM'!D29,'2ªCIA.2ºBBM'!D29,'PA.2ºBBM'!D29,'1ªCIA.3ºBBM'!D29,'2ªCIA.3ºBBM'!D29,,'1ªCIA.4ºBBM'!D29,'2ªCIA.4ºBBM'!D29,,'1ªCIA.5ºBBM'!D29,'2ªCIA.5ºBBM'!D29,'1ªCIA.6ºBBM'!D29,'2ªCIA.6ºBBM'!D29,'PA.6ºBBM'!D29,'1ªCIA_IND'!D29,'2ªCIA_IND'!D29,'3ªCIA_IND'!D29,ASCOM_CG!D47)</f>
        <v>0</v>
      </c>
      <c r="E29" s="18">
        <f>SUM('1ªCIA.1ºBBM'!E29,'2ªCIA.1ºBBM'!E29,'1ªCIA.2ºBBM'!E29,'2ªCIA.2ºBBM'!E29,'PA.2ºBBM'!E29,'1ªCIA.3ºBBM'!E29,'2ªCIA.3ºBBM'!E29,,'1ªCIA.4ºBBM'!E29,'2ªCIA.4ºBBM'!E29,,'1ªCIA.5ºBBM'!E29,'2ªCIA.5ºBBM'!E29,'1ªCIA.6ºBBM'!E29,'2ªCIA.6ºBBM'!E29,'PA.6ºBBM'!E29,'1ªCIA_IND'!E29,'2ªCIA_IND'!E29,'3ªCIA_IND'!E29,ASCOM_CG!E47)</f>
        <v>0</v>
      </c>
      <c r="F29" s="17">
        <f>SUM('1ªCIA.1ºBBM'!F29,'2ªCIA.1ºBBM'!F29,'1ªCIA.2ºBBM'!F29,'2ªCIA.2ºBBM'!F29,'PA.2ºBBM'!F29,'1ªCIA.3ºBBM'!F29,'2ªCIA.3ºBBM'!F29,,'1ªCIA.4ºBBM'!F29,'2ªCIA.4ºBBM'!F29,,'1ªCIA.5ºBBM'!F29,'2ªCIA.5ºBBM'!F29,'1ªCIA.6ºBBM'!F29,'2ªCIA.6ºBBM'!F29,'PA.6ºBBM'!F29,'1ªCIA_IND'!F29,'2ªCIA_IND'!F29,'3ªCIA_IND'!F29,ASCOM_CG!F47)</f>
        <v>0</v>
      </c>
      <c r="G29" s="18">
        <f>SUM('1ªCIA.1ºBBM'!G29,'2ªCIA.1ºBBM'!G29,'1ªCIA.2ºBBM'!G29,'2ªCIA.2ºBBM'!G29,'PA.2ºBBM'!G29,'1ªCIA.3ºBBM'!G29,'2ªCIA.3ºBBM'!G29,,'1ªCIA.4ºBBM'!G29,'2ªCIA.4ºBBM'!G29,,'1ªCIA.5ºBBM'!G29,'2ªCIA.5ºBBM'!G29,'1ªCIA.6ºBBM'!G29,'2ªCIA.6ºBBM'!G29,'PA.6ºBBM'!G29,'1ªCIA_IND'!G29,'2ªCIA_IND'!G29,'3ªCIA_IND'!G29,ASCOM_CG!G47)</f>
        <v>0</v>
      </c>
      <c r="H29" s="17">
        <f>SUM('1ªCIA.1ºBBM'!H29,'2ªCIA.1ºBBM'!H29,'1ªCIA.2ºBBM'!H29,'2ªCIA.2ºBBM'!H29,'PA.2ºBBM'!H29,'1ªCIA.3ºBBM'!H29,'2ªCIA.3ºBBM'!H29,,'1ªCIA.4ºBBM'!H29,'2ªCIA.4ºBBM'!H29,,'1ªCIA.5ºBBM'!H29,'2ªCIA.5ºBBM'!H29,'1ªCIA.6ºBBM'!H29,'2ªCIA.6ºBBM'!H29,'PA.6ºBBM'!H29,'1ªCIA_IND'!H29,'2ªCIA_IND'!H29,'3ªCIA_IND'!H29,ASCOM_CG!H47)</f>
        <v>0</v>
      </c>
      <c r="I29" s="18">
        <f>SUM('1ªCIA.1ºBBM'!I29,'2ªCIA.1ºBBM'!I29,'1ªCIA.2ºBBM'!I29,'2ªCIA.2ºBBM'!I29,'PA.2ºBBM'!I29,'1ªCIA.3ºBBM'!I29,'2ªCIA.3ºBBM'!I29,,'1ªCIA.4ºBBM'!I29,'2ªCIA.4ºBBM'!I29,,'1ªCIA.5ºBBM'!I29,'2ªCIA.5ºBBM'!I29,'1ªCIA.6ºBBM'!I29,'2ªCIA.6ºBBM'!I29,'PA.6ºBBM'!I29,'1ªCIA_IND'!I29,'2ªCIA_IND'!I29,'3ªCIA_IND'!I29,ASCOM_CG!I47)</f>
        <v>0</v>
      </c>
      <c r="J29" s="17">
        <f>SUM('1ªCIA.1ºBBM'!J29,'2ªCIA.1ºBBM'!J29,'1ªCIA.2ºBBM'!J29,'2ªCIA.2ºBBM'!J29,'PA.2ºBBM'!J29,'1ªCIA.3ºBBM'!J29,'2ªCIA.3ºBBM'!J29,,'1ªCIA.4ºBBM'!J29,'2ªCIA.4ºBBM'!J29,,'1ªCIA.5ºBBM'!J29,'2ªCIA.5ºBBM'!J29,'1ªCIA.6ºBBM'!J29,'2ªCIA.6ºBBM'!J29,'PA.6ºBBM'!J29,'1ªCIA_IND'!J29,'2ªCIA_IND'!J29,'3ªCIA_IND'!J29,ASCOM_CG!J47)</f>
        <v>0</v>
      </c>
      <c r="K29" s="18">
        <f>SUM('1ªCIA.1ºBBM'!K29,'2ªCIA.1ºBBM'!K29,'1ªCIA.2ºBBM'!K29,'2ªCIA.2ºBBM'!K29,'PA.2ºBBM'!K29,'1ªCIA.3ºBBM'!K29,'2ªCIA.3ºBBM'!K29,,'1ªCIA.4ºBBM'!K29,'2ªCIA.4ºBBM'!K29,,'1ªCIA.5ºBBM'!K29,'2ªCIA.5ºBBM'!K29,'1ªCIA.6ºBBM'!K29,'2ªCIA.6ºBBM'!K29,'PA.6ºBBM'!K29,'1ªCIA_IND'!K29,'2ªCIA_IND'!K29,'3ªCIA_IND'!K29,ASCOM_CG!K47)</f>
        <v>0</v>
      </c>
      <c r="L29" s="17">
        <f>SUM('1ªCIA.1ºBBM'!L29,'2ªCIA.1ºBBM'!L29,'1ªCIA.2ºBBM'!L29,'2ªCIA.2ºBBM'!L29,'PA.2ºBBM'!L29,'1ªCIA.3ºBBM'!L29,'2ªCIA.3ºBBM'!L29,,'1ªCIA.4ºBBM'!L29,'2ªCIA.4ºBBM'!L29,,'1ªCIA.5ºBBM'!L29,'2ªCIA.5ºBBM'!L29,'1ªCIA.6ºBBM'!L29,'2ªCIA.6ºBBM'!L29,'PA.6ºBBM'!L29,'1ªCIA_IND'!L29,'2ªCIA_IND'!L29,'3ªCIA_IND'!L29,ASCOM_CG!L47)</f>
        <v>0</v>
      </c>
      <c r="M29" s="18">
        <f>SUM('1ªCIA.1ºBBM'!M29,'2ªCIA.1ºBBM'!M29,'1ªCIA.2ºBBM'!M29,'2ªCIA.2ºBBM'!M29,'PA.2ºBBM'!M29,'1ªCIA.3ºBBM'!M29,'2ªCIA.3ºBBM'!M29,,'1ªCIA.4ºBBM'!M29,'2ªCIA.4ºBBM'!M29,,'1ªCIA.5ºBBM'!M29,'2ªCIA.5ºBBM'!M29,'1ªCIA.6ºBBM'!M29,'2ªCIA.6ºBBM'!M29,'PA.6ºBBM'!M29,'1ªCIA_IND'!M29,'2ªCIA_IND'!M29,'3ªCIA_IND'!M29,ASCOM_CG!M47)</f>
        <v>0</v>
      </c>
      <c r="N29" s="17">
        <f>SUM('1ªCIA.1ºBBM'!N29,'2ªCIA.1ºBBM'!N29,'1ªCIA.2ºBBM'!N29,'2ªCIA.2ºBBM'!N29,'PA.2ºBBM'!N29,'1ªCIA.3ºBBM'!N29,'2ªCIA.3ºBBM'!N29,,'1ªCIA.4ºBBM'!N29,'2ªCIA.4ºBBM'!N29,,'1ªCIA.5ºBBM'!N29,'2ªCIA.5ºBBM'!N29,'1ªCIA.6ºBBM'!N29,'2ªCIA.6ºBBM'!N29,'PA.6ºBBM'!N29,'1ªCIA_IND'!N29,'2ªCIA_IND'!N29,'3ªCIA_IND'!N29,ASCOM_CG!N47)</f>
        <v>0</v>
      </c>
      <c r="O29" s="18">
        <f>SUM('1ªCIA.1ºBBM'!O29,'2ªCIA.1ºBBM'!O29,'1ªCIA.2ºBBM'!O29,'2ªCIA.2ºBBM'!O29,'PA.2ºBBM'!O29,'1ªCIA.3ºBBM'!O29,'2ªCIA.3ºBBM'!O29,,'1ªCIA.4ºBBM'!O29,'2ªCIA.4ºBBM'!O29,,'1ªCIA.5ºBBM'!O29,'2ªCIA.5ºBBM'!O29,'1ªCIA.6ºBBM'!O29,'2ªCIA.6ºBBM'!O29,'PA.6ºBBM'!O29,'1ªCIA_IND'!O29,'2ªCIA_IND'!O29,'3ªCIA_IND'!O29,ASCOM_CG!O47)</f>
        <v>0</v>
      </c>
      <c r="P29" s="17">
        <f>SUM('1ªCIA.1ºBBM'!P29,'2ªCIA.1ºBBM'!P29,'1ªCIA.2ºBBM'!P29,'2ªCIA.2ºBBM'!P29,'PA.2ºBBM'!P29,'1ªCIA.3ºBBM'!P29,'2ªCIA.3ºBBM'!P29,,'1ªCIA.4ºBBM'!P29,'2ªCIA.4ºBBM'!P29,,'1ªCIA.5ºBBM'!P29,'2ªCIA.5ºBBM'!P29,'1ªCIA.6ºBBM'!P29,'2ªCIA.6ºBBM'!P29,'PA.6ºBBM'!P29,'1ªCIA_IND'!P29,'2ªCIA_IND'!P29,'3ªCIA_IND'!P29,ASCOM_CG!P47)</f>
        <v>0</v>
      </c>
      <c r="Q29" s="18">
        <f>SUM('1ªCIA.1ºBBM'!Q29,'2ªCIA.1ºBBM'!Q29,'1ªCIA.2ºBBM'!Q29,'2ªCIA.2ºBBM'!Q29,'PA.2ºBBM'!Q29,'1ªCIA.3ºBBM'!Q29,'2ªCIA.3ºBBM'!Q29,,'1ªCIA.4ºBBM'!Q29,'2ªCIA.4ºBBM'!Q29,,'1ªCIA.5ºBBM'!Q29,'2ªCIA.5ºBBM'!Q29,'1ªCIA.6ºBBM'!Q29,'2ªCIA.6ºBBM'!Q29,'PA.6ºBBM'!Q29,'1ªCIA_IND'!Q29,'2ªCIA_IND'!Q29,'3ªCIA_IND'!Q29,ASCOM_CG!Q47)</f>
        <v>0</v>
      </c>
      <c r="R29" s="17">
        <f>SUM('1ªCIA.1ºBBM'!R29,'2ªCIA.1ºBBM'!R29,'1ªCIA.2ºBBM'!R29,'2ªCIA.2ºBBM'!R29,'PA.2ºBBM'!R29,'1ªCIA.3ºBBM'!R29,'2ªCIA.3ºBBM'!R29,,'1ªCIA.4ºBBM'!R29,'2ªCIA.4ºBBM'!R29,,'1ªCIA.5ºBBM'!R29,'2ªCIA.5ºBBM'!R29,'1ªCIA.6ºBBM'!R29,'2ªCIA.6ºBBM'!R29,'PA.6ºBBM'!R29,'1ªCIA_IND'!R29,'2ªCIA_IND'!R29,'3ªCIA_IND'!R29,ASCOM_CG!R47)</f>
        <v>0</v>
      </c>
      <c r="S29" s="18">
        <f>SUM('1ªCIA.1ºBBM'!S29,'2ªCIA.1ºBBM'!S29,'1ªCIA.2ºBBM'!S29,'2ªCIA.2ºBBM'!S29,'PA.2ºBBM'!S29,'1ªCIA.3ºBBM'!S29,'2ªCIA.3ºBBM'!S29,,'1ªCIA.4ºBBM'!S29,'2ªCIA.4ºBBM'!S29,,'1ªCIA.5ºBBM'!S29,'2ªCIA.5ºBBM'!S29,'1ªCIA.6ºBBM'!S29,'2ªCIA.6ºBBM'!S29,'PA.6ºBBM'!S29,'1ªCIA_IND'!S29,'2ªCIA_IND'!S29,'3ªCIA_IND'!S29,ASCOM_CG!S47)</f>
        <v>0</v>
      </c>
      <c r="T29" s="17">
        <f>SUM('1ªCIA.1ºBBM'!T29,'2ªCIA.1ºBBM'!T29,'1ªCIA.2ºBBM'!T29,'2ªCIA.2ºBBM'!T29,'PA.2ºBBM'!T29,'1ªCIA.3ºBBM'!T29,'2ªCIA.3ºBBM'!T29,,'1ªCIA.4ºBBM'!T29,'2ªCIA.4ºBBM'!T29,,'1ªCIA.5ºBBM'!T29,'2ªCIA.5ºBBM'!T29,'1ªCIA.6ºBBM'!T29,'2ªCIA.6ºBBM'!T29,'PA.6ºBBM'!T29,'1ªCIA_IND'!T29,'2ªCIA_IND'!T29,'3ªCIA_IND'!T29,ASCOM_CG!T47)</f>
        <v>0</v>
      </c>
      <c r="U29" s="18">
        <f>SUM('1ªCIA.1ºBBM'!U29,'2ªCIA.1ºBBM'!U29,'1ªCIA.2ºBBM'!U29,'2ªCIA.2ºBBM'!U29,'PA.2ºBBM'!U29,'1ªCIA.3ºBBM'!U29,'2ªCIA.3ºBBM'!U29,,'1ªCIA.4ºBBM'!U29,'2ªCIA.4ºBBM'!U29,,'1ªCIA.5ºBBM'!U29,'2ªCIA.5ºBBM'!U29,'1ªCIA.6ºBBM'!U29,'2ªCIA.6ºBBM'!U29,'PA.6ºBBM'!U29,'1ªCIA_IND'!U29,'2ªCIA_IND'!U29,'3ªCIA_IND'!U29,ASCOM_CG!U47)</f>
        <v>0</v>
      </c>
      <c r="V29" s="17">
        <f>SUM('1ªCIA.1ºBBM'!V29,'2ªCIA.1ºBBM'!V29,'1ªCIA.2ºBBM'!V29,'2ªCIA.2ºBBM'!V29,'PA.2ºBBM'!V29,'1ªCIA.3ºBBM'!V29,'2ªCIA.3ºBBM'!V29,,'1ªCIA.4ºBBM'!V29,'2ªCIA.4ºBBM'!V29,,'1ªCIA.5ºBBM'!V29,'2ªCIA.5ºBBM'!V29,'1ªCIA.6ºBBM'!V29,'2ªCIA.6ºBBM'!V29,'PA.6ºBBM'!V29,'1ªCIA_IND'!V29,'2ªCIA_IND'!V29,'3ªCIA_IND'!V29,ASCOM_CG!V47)</f>
        <v>0</v>
      </c>
      <c r="W29" s="18">
        <f>SUM('1ªCIA.1ºBBM'!W29,'2ªCIA.1ºBBM'!W29,'1ªCIA.2ºBBM'!W29,'2ªCIA.2ºBBM'!W29,'PA.2ºBBM'!W29,'1ªCIA.3ºBBM'!W29,'2ªCIA.3ºBBM'!W29,,'1ªCIA.4ºBBM'!W29,'2ªCIA.4ºBBM'!W29,,'1ªCIA.5ºBBM'!W29,'2ªCIA.5ºBBM'!W29,'1ªCIA.6ºBBM'!W29,'2ªCIA.6ºBBM'!W29,'PA.6ºBBM'!W29,'1ªCIA_IND'!W29,'2ªCIA_IND'!W29,'3ªCIA_IND'!W29,ASCOM_CG!W47)</f>
        <v>0</v>
      </c>
      <c r="X29" s="17">
        <f>SUM('1ªCIA.1ºBBM'!X29,'2ªCIA.1ºBBM'!X29,'1ªCIA.2ºBBM'!X29,'2ªCIA.2ºBBM'!X29,'PA.2ºBBM'!X29,'1ªCIA.3ºBBM'!X29,'2ªCIA.3ºBBM'!X29,,'1ªCIA.4ºBBM'!X29,'2ªCIA.4ºBBM'!X29,,'1ªCIA.5ºBBM'!X29,'2ªCIA.5ºBBM'!X29,'1ªCIA.6ºBBM'!X29,'2ªCIA.6ºBBM'!X29,'PA.6ºBBM'!X29,'1ªCIA_IND'!X29,'2ªCIA_IND'!X29,'3ªCIA_IND'!X29,ASCOM_CG!X47)</f>
        <v>0</v>
      </c>
      <c r="Y29" s="18">
        <f>SUM('1ªCIA.1ºBBM'!Y29,'2ªCIA.1ºBBM'!Y29,'1ªCIA.2ºBBM'!Y29,'2ªCIA.2ºBBM'!Y29,'PA.2ºBBM'!Y29,'1ªCIA.3ºBBM'!Y29,'2ªCIA.3ºBBM'!Y29,,'1ªCIA.4ºBBM'!Y29,'2ªCIA.4ºBBM'!Y29,,'1ªCIA.5ºBBM'!Y29,'2ªCIA.5ºBBM'!Y29,'1ªCIA.6ºBBM'!Y29,'2ªCIA.6ºBBM'!Y29,'PA.6ºBBM'!Y29,'1ªCIA_IND'!Y29,'2ªCIA_IND'!Y29,'3ªCIA_IND'!Y29,ASCOM_CG!Y47)</f>
        <v>0</v>
      </c>
      <c r="Z29" s="17">
        <f>SUM('1ªCIA.1ºBBM'!Z29,'2ªCIA.1ºBBM'!Z29,'1ªCIA.2ºBBM'!Z29,'2ªCIA.2ºBBM'!Z29,'PA.2ºBBM'!Z29,'1ªCIA.3ºBBM'!Z29,'2ªCIA.3ºBBM'!Z29,,'1ªCIA.4ºBBM'!Z29,'2ªCIA.4ºBBM'!Z29,,'1ªCIA.5ºBBM'!Z29,'2ªCIA.5ºBBM'!Z29,'1ªCIA.6ºBBM'!Z29,'2ªCIA.6ºBBM'!Z29,'PA.6ºBBM'!Z29,'1ªCIA_IND'!Z29,'2ªCIA_IND'!Z29,'3ªCIA_IND'!Z29,ASCOM_CG!Z47)</f>
        <v>0</v>
      </c>
      <c r="AA29" s="18">
        <f>SUM('1ªCIA.1ºBBM'!AA29,'2ªCIA.1ºBBM'!AA29,'1ªCIA.2ºBBM'!AA29,'2ªCIA.2ºBBM'!AA29,'PA.2ºBBM'!AA29,'1ªCIA.3ºBBM'!AA29,'2ªCIA.3ºBBM'!AA29,,'1ªCIA.4ºBBM'!AA29,'2ªCIA.4ºBBM'!AA29,,'1ªCIA.5ºBBM'!AA29,'2ªCIA.5ºBBM'!AA29,'1ªCIA.6ºBBM'!AA29,'2ªCIA.6ºBBM'!AA29,'PA.6ºBBM'!AA29,'1ªCIA_IND'!AA29,'2ªCIA_IND'!AA29,'3ªCIA_IND'!AA29,ASCOM_CG!AA47)</f>
        <v>0</v>
      </c>
      <c r="AB29" s="17">
        <f>SUM('1ªCIA.1ºBBM'!AB29,'2ªCIA.1ºBBM'!AB29,'1ªCIA.2ºBBM'!AB29,'2ªCIA.2ºBBM'!AB29,'PA.2ºBBM'!AB29,'1ªCIA.3ºBBM'!AB29,'2ªCIA.3ºBBM'!AB29,,'1ªCIA.4ºBBM'!AB29,'2ªCIA.4ºBBM'!AB29,,'1ªCIA.5ºBBM'!AB29,'2ªCIA.5ºBBM'!AB29,'1ªCIA.6ºBBM'!AB29,'2ªCIA.6ºBBM'!AB29,'PA.6ºBBM'!AB29,'1ªCIA_IND'!AB29,'2ªCIA_IND'!AB29,'3ªCIA_IND'!AB29,ASCOM_CG!AB47)</f>
        <v>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48)</f>
        <v>3</v>
      </c>
      <c r="C30" s="18">
        <f>SUM('1ªCIA.1ºBBM'!C30,'2ªCIA.1ºBBM'!C30,'1ªCIA.2ºBBM'!C30,'2ªCIA.2ºBBM'!C30,'PA.2ºBBM'!C30,'1ªCIA.3ºBBM'!C30,'2ªCIA.3ºBBM'!C30,,'1ªCIA.4ºBBM'!C30,'2ªCIA.4ºBBM'!C30,,'1ªCIA.5ºBBM'!C30,'2ªCIA.5ºBBM'!C30,'1ªCIA.6ºBBM'!C30,'2ªCIA.6ºBBM'!C30,'PA.6ºBBM'!C30,'1ªCIA_IND'!C30,'2ªCIA_IND'!C30,'3ªCIA_IND'!C30,ASCOM_CG!C48)</f>
        <v>1</v>
      </c>
      <c r="D30" s="17">
        <f>SUM('1ªCIA.1ºBBM'!D30,'2ªCIA.1ºBBM'!D30,'1ªCIA.2ºBBM'!D30,'2ªCIA.2ºBBM'!D30,'PA.2ºBBM'!D30,'1ªCIA.3ºBBM'!D30,'2ªCIA.3ºBBM'!D30,,'1ªCIA.4ºBBM'!D30,'2ªCIA.4ºBBM'!D30,,'1ªCIA.5ºBBM'!D30,'2ªCIA.5ºBBM'!D30,'1ªCIA.6ºBBM'!D30,'2ªCIA.6ºBBM'!D30,'PA.6ºBBM'!D30,'1ªCIA_IND'!D30,'2ªCIA_IND'!D30,'3ªCIA_IND'!D30,ASCOM_CG!D48)</f>
        <v>0</v>
      </c>
      <c r="E30" s="18">
        <f>SUM('1ªCIA.1ºBBM'!E30,'2ªCIA.1ºBBM'!E30,'1ªCIA.2ºBBM'!E30,'2ªCIA.2ºBBM'!E30,'PA.2ºBBM'!E30,'1ªCIA.3ºBBM'!E30,'2ªCIA.3ºBBM'!E30,,'1ªCIA.4ºBBM'!E30,'2ªCIA.4ºBBM'!E30,,'1ªCIA.5ºBBM'!E30,'2ªCIA.5ºBBM'!E30,'1ªCIA.6ºBBM'!E30,'2ªCIA.6ºBBM'!E30,'PA.6ºBBM'!E30,'1ªCIA_IND'!E30,'2ªCIA_IND'!E30,'3ªCIA_IND'!E30,ASCOM_CG!E48)</f>
        <v>0</v>
      </c>
      <c r="F30" s="17">
        <f>SUM('1ªCIA.1ºBBM'!F30,'2ªCIA.1ºBBM'!F30,'1ªCIA.2ºBBM'!F30,'2ªCIA.2ºBBM'!F30,'PA.2ºBBM'!F30,'1ªCIA.3ºBBM'!F30,'2ªCIA.3ºBBM'!F30,,'1ªCIA.4ºBBM'!F30,'2ªCIA.4ºBBM'!F30,,'1ªCIA.5ºBBM'!F30,'2ªCIA.5ºBBM'!F30,'1ªCIA.6ºBBM'!F30,'2ªCIA.6ºBBM'!F30,'PA.6ºBBM'!F30,'1ªCIA_IND'!F30,'2ªCIA_IND'!F30,'3ªCIA_IND'!F30,ASCOM_CG!F48)</f>
        <v>0</v>
      </c>
      <c r="G30" s="18">
        <f>SUM('1ªCIA.1ºBBM'!G30,'2ªCIA.1ºBBM'!G30,'1ªCIA.2ºBBM'!G30,'2ªCIA.2ºBBM'!G30,'PA.2ºBBM'!G30,'1ªCIA.3ºBBM'!G30,'2ªCIA.3ºBBM'!G30,,'1ªCIA.4ºBBM'!G30,'2ªCIA.4ºBBM'!G30,,'1ªCIA.5ºBBM'!G30,'2ªCIA.5ºBBM'!G30,'1ªCIA.6ºBBM'!G30,'2ªCIA.6ºBBM'!G30,'PA.6ºBBM'!G30,'1ªCIA_IND'!G30,'2ªCIA_IND'!G30,'3ªCIA_IND'!G30,ASCOM_CG!G48)</f>
        <v>0</v>
      </c>
      <c r="H30" s="17">
        <f>SUM('1ªCIA.1ºBBM'!H30,'2ªCIA.1ºBBM'!H30,'1ªCIA.2ºBBM'!H30,'2ªCIA.2ºBBM'!H30,'PA.2ºBBM'!H30,'1ªCIA.3ºBBM'!H30,'2ªCIA.3ºBBM'!H30,,'1ªCIA.4ºBBM'!H30,'2ªCIA.4ºBBM'!H30,,'1ªCIA.5ºBBM'!H30,'2ªCIA.5ºBBM'!H30,'1ªCIA.6ºBBM'!H30,'2ªCIA.6ºBBM'!H30,'PA.6ºBBM'!H30,'1ªCIA_IND'!H30,'2ªCIA_IND'!H30,'3ªCIA_IND'!H30,ASCOM_CG!H48)</f>
        <v>0</v>
      </c>
      <c r="I30" s="18">
        <f>SUM('1ªCIA.1ºBBM'!I30,'2ªCIA.1ºBBM'!I30,'1ªCIA.2ºBBM'!I30,'2ªCIA.2ºBBM'!I30,'PA.2ºBBM'!I30,'1ªCIA.3ºBBM'!I30,'2ªCIA.3ºBBM'!I30,,'1ªCIA.4ºBBM'!I30,'2ªCIA.4ºBBM'!I30,,'1ªCIA.5ºBBM'!I30,'2ªCIA.5ºBBM'!I30,'1ªCIA.6ºBBM'!I30,'2ªCIA.6ºBBM'!I30,'PA.6ºBBM'!I30,'1ªCIA_IND'!I30,'2ªCIA_IND'!I30,'3ªCIA_IND'!I30,ASCOM_CG!I48)</f>
        <v>4</v>
      </c>
      <c r="J30" s="17">
        <f>SUM('1ªCIA.1ºBBM'!J30,'2ªCIA.1ºBBM'!J30,'1ªCIA.2ºBBM'!J30,'2ªCIA.2ºBBM'!J30,'PA.2ºBBM'!J30,'1ªCIA.3ºBBM'!J30,'2ªCIA.3ºBBM'!J30,,'1ªCIA.4ºBBM'!J30,'2ªCIA.4ºBBM'!J30,,'1ªCIA.5ºBBM'!J30,'2ªCIA.5ºBBM'!J30,'1ªCIA.6ºBBM'!J30,'2ªCIA.6ºBBM'!J30,'PA.6ºBBM'!J30,'1ªCIA_IND'!J30,'2ªCIA_IND'!J30,'3ªCIA_IND'!J30,ASCOM_CG!J48)</f>
        <v>4</v>
      </c>
      <c r="K30" s="18">
        <f>SUM('1ªCIA.1ºBBM'!K30,'2ªCIA.1ºBBM'!K30,'1ªCIA.2ºBBM'!K30,'2ªCIA.2ºBBM'!K30,'PA.2ºBBM'!K30,'1ªCIA.3ºBBM'!K30,'2ªCIA.3ºBBM'!K30,,'1ªCIA.4ºBBM'!K30,'2ªCIA.4ºBBM'!K30,,'1ªCIA.5ºBBM'!K30,'2ªCIA.5ºBBM'!K30,'1ªCIA.6ºBBM'!K30,'2ªCIA.6ºBBM'!K30,'PA.6ºBBM'!K30,'1ªCIA_IND'!K30,'2ªCIA_IND'!K30,'3ªCIA_IND'!K30,ASCOM_CG!K48)</f>
        <v>0</v>
      </c>
      <c r="L30" s="17">
        <f>SUM('1ªCIA.1ºBBM'!L30,'2ªCIA.1ºBBM'!L30,'1ªCIA.2ºBBM'!L30,'2ªCIA.2ºBBM'!L30,'PA.2ºBBM'!L30,'1ªCIA.3ºBBM'!L30,'2ªCIA.3ºBBM'!L30,,'1ªCIA.4ºBBM'!L30,'2ªCIA.4ºBBM'!L30,,'1ªCIA.5ºBBM'!L30,'2ªCIA.5ºBBM'!L30,'1ªCIA.6ºBBM'!L30,'2ªCIA.6ºBBM'!L30,'PA.6ºBBM'!L30,'1ªCIA_IND'!L30,'2ªCIA_IND'!L30,'3ªCIA_IND'!L30,ASCOM_CG!L48)</f>
        <v>0</v>
      </c>
      <c r="M30" s="18">
        <f>SUM('1ªCIA.1ºBBM'!M30,'2ªCIA.1ºBBM'!M30,'1ªCIA.2ºBBM'!M30,'2ªCIA.2ºBBM'!M30,'PA.2ºBBM'!M30,'1ªCIA.3ºBBM'!M30,'2ªCIA.3ºBBM'!M30,,'1ªCIA.4ºBBM'!M30,'2ªCIA.4ºBBM'!M30,,'1ªCIA.5ºBBM'!M30,'2ªCIA.5ºBBM'!M30,'1ªCIA.6ºBBM'!M30,'2ªCIA.6ºBBM'!M30,'PA.6ºBBM'!M30,'1ªCIA_IND'!M30,'2ªCIA_IND'!M30,'3ªCIA_IND'!M30,ASCOM_CG!M48)</f>
        <v>0</v>
      </c>
      <c r="N30" s="17">
        <f>SUM('1ªCIA.1ºBBM'!N30,'2ªCIA.1ºBBM'!N30,'1ªCIA.2ºBBM'!N30,'2ªCIA.2ºBBM'!N30,'PA.2ºBBM'!N30,'1ªCIA.3ºBBM'!N30,'2ªCIA.3ºBBM'!N30,,'1ªCIA.4ºBBM'!N30,'2ªCIA.4ºBBM'!N30,,'1ªCIA.5ºBBM'!N30,'2ªCIA.5ºBBM'!N30,'1ªCIA.6ºBBM'!N30,'2ªCIA.6ºBBM'!N30,'PA.6ºBBM'!N30,'1ªCIA_IND'!N30,'2ªCIA_IND'!N30,'3ªCIA_IND'!N30,ASCOM_CG!N48)</f>
        <v>1</v>
      </c>
      <c r="O30" s="18">
        <f>SUM('1ªCIA.1ºBBM'!O30,'2ªCIA.1ºBBM'!O30,'1ªCIA.2ºBBM'!O30,'2ªCIA.2ºBBM'!O30,'PA.2ºBBM'!O30,'1ªCIA.3ºBBM'!O30,'2ªCIA.3ºBBM'!O30,,'1ªCIA.4ºBBM'!O30,'2ªCIA.4ºBBM'!O30,,'1ªCIA.5ºBBM'!O30,'2ªCIA.5ºBBM'!O30,'1ªCIA.6ºBBM'!O30,'2ªCIA.6ºBBM'!O30,'PA.6ºBBM'!O30,'1ªCIA_IND'!O30,'2ªCIA_IND'!O30,'3ªCIA_IND'!O30,ASCOM_CG!O48)</f>
        <v>0</v>
      </c>
      <c r="P30" s="17">
        <f>SUM('1ªCIA.1ºBBM'!P30,'2ªCIA.1ºBBM'!P30,'1ªCIA.2ºBBM'!P30,'2ªCIA.2ºBBM'!P30,'PA.2ºBBM'!P30,'1ªCIA.3ºBBM'!P30,'2ªCIA.3ºBBM'!P30,,'1ªCIA.4ºBBM'!P30,'2ªCIA.4ºBBM'!P30,,'1ªCIA.5ºBBM'!P30,'2ªCIA.5ºBBM'!P30,'1ªCIA.6ºBBM'!P30,'2ªCIA.6ºBBM'!P30,'PA.6ºBBM'!P30,'1ªCIA_IND'!P30,'2ªCIA_IND'!P30,'3ªCIA_IND'!P30,ASCOM_CG!P48)</f>
        <v>0</v>
      </c>
      <c r="Q30" s="18">
        <f>SUM('1ªCIA.1ºBBM'!Q30,'2ªCIA.1ºBBM'!Q30,'1ªCIA.2ºBBM'!Q30,'2ªCIA.2ºBBM'!Q30,'PA.2ºBBM'!Q30,'1ªCIA.3ºBBM'!Q30,'2ªCIA.3ºBBM'!Q30,,'1ªCIA.4ºBBM'!Q30,'2ªCIA.4ºBBM'!Q30,,'1ªCIA.5ºBBM'!Q30,'2ªCIA.5ºBBM'!Q30,'1ªCIA.6ºBBM'!Q30,'2ªCIA.6ºBBM'!Q30,'PA.6ºBBM'!Q30,'1ªCIA_IND'!Q30,'2ªCIA_IND'!Q30,'3ªCIA_IND'!Q30,ASCOM_CG!Q48)</f>
        <v>0</v>
      </c>
      <c r="R30" s="17">
        <f>SUM('1ªCIA.1ºBBM'!R30,'2ªCIA.1ºBBM'!R30,'1ªCIA.2ºBBM'!R30,'2ªCIA.2ºBBM'!R30,'PA.2ºBBM'!R30,'1ªCIA.3ºBBM'!R30,'2ªCIA.3ºBBM'!R30,,'1ªCIA.4ºBBM'!R30,'2ªCIA.4ºBBM'!R30,,'1ªCIA.5ºBBM'!R30,'2ªCIA.5ºBBM'!R30,'1ªCIA.6ºBBM'!R30,'2ªCIA.6ºBBM'!R30,'PA.6ºBBM'!R30,'1ªCIA_IND'!R30,'2ªCIA_IND'!R30,'3ªCIA_IND'!R30,ASCOM_CG!R48)</f>
        <v>0</v>
      </c>
      <c r="S30" s="18">
        <f>SUM('1ªCIA.1ºBBM'!S30,'2ªCIA.1ºBBM'!S30,'1ªCIA.2ºBBM'!S30,'2ªCIA.2ºBBM'!S30,'PA.2ºBBM'!S30,'1ªCIA.3ºBBM'!S30,'2ªCIA.3ºBBM'!S30,,'1ªCIA.4ºBBM'!S30,'2ªCIA.4ºBBM'!S30,,'1ªCIA.5ºBBM'!S30,'2ªCIA.5ºBBM'!S30,'1ªCIA.6ºBBM'!S30,'2ªCIA.6ºBBM'!S30,'PA.6ºBBM'!S30,'1ªCIA_IND'!S30,'2ªCIA_IND'!S30,'3ªCIA_IND'!S30,ASCOM_CG!S48)</f>
        <v>0</v>
      </c>
      <c r="T30" s="17">
        <f>SUM('1ªCIA.1ºBBM'!T30,'2ªCIA.1ºBBM'!T30,'1ªCIA.2ºBBM'!T30,'2ªCIA.2ºBBM'!T30,'PA.2ºBBM'!T30,'1ªCIA.3ºBBM'!T30,'2ªCIA.3ºBBM'!T30,,'1ªCIA.4ºBBM'!T30,'2ªCIA.4ºBBM'!T30,,'1ªCIA.5ºBBM'!T30,'2ªCIA.5ºBBM'!T30,'1ªCIA.6ºBBM'!T30,'2ªCIA.6ºBBM'!T30,'PA.6ºBBM'!T30,'1ªCIA_IND'!T30,'2ªCIA_IND'!T30,'3ªCIA_IND'!T30,ASCOM_CG!T48)</f>
        <v>1</v>
      </c>
      <c r="U30" s="18">
        <f>SUM('1ªCIA.1ºBBM'!U30,'2ªCIA.1ºBBM'!U30,'1ªCIA.2ºBBM'!U30,'2ªCIA.2ºBBM'!U30,'PA.2ºBBM'!U30,'1ªCIA.3ºBBM'!U30,'2ªCIA.3ºBBM'!U30,,'1ªCIA.4ºBBM'!U30,'2ªCIA.4ºBBM'!U30,,'1ªCIA.5ºBBM'!U30,'2ªCIA.5ºBBM'!U30,'1ªCIA.6ºBBM'!U30,'2ªCIA.6ºBBM'!U30,'PA.6ºBBM'!U30,'1ªCIA_IND'!U30,'2ªCIA_IND'!U30,'3ªCIA_IND'!U30,ASCOM_CG!U48)</f>
        <v>1</v>
      </c>
      <c r="V30" s="17">
        <f>SUM('1ªCIA.1ºBBM'!V30,'2ªCIA.1ºBBM'!V30,'1ªCIA.2ºBBM'!V30,'2ªCIA.2ºBBM'!V30,'PA.2ºBBM'!V30,'1ªCIA.3ºBBM'!V30,'2ªCIA.3ºBBM'!V30,,'1ªCIA.4ºBBM'!V30,'2ªCIA.4ºBBM'!V30,,'1ªCIA.5ºBBM'!V30,'2ªCIA.5ºBBM'!V30,'1ªCIA.6ºBBM'!V30,'2ªCIA.6ºBBM'!V30,'PA.6ºBBM'!V30,'1ªCIA_IND'!V30,'2ªCIA_IND'!V30,'3ªCIA_IND'!V30,ASCOM_CG!V48)</f>
        <v>0</v>
      </c>
      <c r="W30" s="18">
        <f>SUM('1ªCIA.1ºBBM'!W30,'2ªCIA.1ºBBM'!W30,'1ªCIA.2ºBBM'!W30,'2ªCIA.2ºBBM'!W30,'PA.2ºBBM'!W30,'1ªCIA.3ºBBM'!W30,'2ªCIA.3ºBBM'!W30,,'1ªCIA.4ºBBM'!W30,'2ªCIA.4ºBBM'!W30,,'1ªCIA.5ºBBM'!W30,'2ªCIA.5ºBBM'!W30,'1ªCIA.6ºBBM'!W30,'2ªCIA.6ºBBM'!W30,'PA.6ºBBM'!W30,'1ªCIA_IND'!W30,'2ªCIA_IND'!W30,'3ªCIA_IND'!W30,ASCOM_CG!W48)</f>
        <v>0</v>
      </c>
      <c r="X30" s="17">
        <f>SUM('1ªCIA.1ºBBM'!X30,'2ªCIA.1ºBBM'!X30,'1ªCIA.2ºBBM'!X30,'2ªCIA.2ºBBM'!X30,'PA.2ºBBM'!X30,'1ªCIA.3ºBBM'!X30,'2ªCIA.3ºBBM'!X30,,'1ªCIA.4ºBBM'!X30,'2ªCIA.4ºBBM'!X30,,'1ªCIA.5ºBBM'!X30,'2ªCIA.5ºBBM'!X30,'1ªCIA.6ºBBM'!X30,'2ªCIA.6ºBBM'!X30,'PA.6ºBBM'!X30,'1ªCIA_IND'!X30,'2ªCIA_IND'!X30,'3ªCIA_IND'!X30,ASCOM_CG!X48)</f>
        <v>0</v>
      </c>
      <c r="Y30" s="18">
        <f>SUM('1ªCIA.1ºBBM'!Y30,'2ªCIA.1ºBBM'!Y30,'1ªCIA.2ºBBM'!Y30,'2ªCIA.2ºBBM'!Y30,'PA.2ºBBM'!Y30,'1ªCIA.3ºBBM'!Y30,'2ªCIA.3ºBBM'!Y30,,'1ªCIA.4ºBBM'!Y30,'2ªCIA.4ºBBM'!Y30,,'1ªCIA.5ºBBM'!Y30,'2ªCIA.5ºBBM'!Y30,'1ªCIA.6ºBBM'!Y30,'2ªCIA.6ºBBM'!Y30,'PA.6ºBBM'!Y30,'1ªCIA_IND'!Y30,'2ªCIA_IND'!Y30,'3ªCIA_IND'!Y30,ASCOM_CG!Y48)</f>
        <v>0</v>
      </c>
      <c r="Z30" s="17">
        <f>SUM('1ªCIA.1ºBBM'!Z30,'2ªCIA.1ºBBM'!Z30,'1ªCIA.2ºBBM'!Z30,'2ªCIA.2ºBBM'!Z30,'PA.2ºBBM'!Z30,'1ªCIA.3ºBBM'!Z30,'2ªCIA.3ºBBM'!Z30,,'1ªCIA.4ºBBM'!Z30,'2ªCIA.4ºBBM'!Z30,,'1ªCIA.5ºBBM'!Z30,'2ªCIA.5ºBBM'!Z30,'1ªCIA.6ºBBM'!Z30,'2ªCIA.6ºBBM'!Z30,'PA.6ºBBM'!Z30,'1ªCIA_IND'!Z30,'2ªCIA_IND'!Z30,'3ªCIA_IND'!Z30,ASCOM_CG!Z48)</f>
        <v>0</v>
      </c>
      <c r="AA30" s="18">
        <f>SUM('1ªCIA.1ºBBM'!AA30,'2ªCIA.1ºBBM'!AA30,'1ªCIA.2ºBBM'!AA30,'2ªCIA.2ºBBM'!AA30,'PA.2ºBBM'!AA30,'1ªCIA.3ºBBM'!AA30,'2ªCIA.3ºBBM'!AA30,,'1ªCIA.4ºBBM'!AA30,'2ªCIA.4ºBBM'!AA30,,'1ªCIA.5ºBBM'!AA30,'2ªCIA.5ºBBM'!AA30,'1ªCIA.6ºBBM'!AA30,'2ªCIA.6ºBBM'!AA30,'PA.6ºBBM'!AA30,'1ªCIA_IND'!AA30,'2ªCIA_IND'!AA30,'3ªCIA_IND'!AA30,ASCOM_CG!AA48)</f>
        <v>0</v>
      </c>
      <c r="AB30" s="17">
        <f>SUM('1ªCIA.1ºBBM'!AB30,'2ªCIA.1ºBBM'!AB30,'1ªCIA.2ºBBM'!AB30,'2ªCIA.2ºBBM'!AB30,'PA.2ºBBM'!AB30,'1ªCIA.3ºBBM'!AB30,'2ªCIA.3ºBBM'!AB30,,'1ªCIA.4ºBBM'!AB30,'2ªCIA.4ºBBM'!AB30,,'1ªCIA.5ºBBM'!AB30,'2ªCIA.5ºBBM'!AB30,'1ªCIA.6ºBBM'!AB30,'2ªCIA.6ºBBM'!AB30,'PA.6ºBBM'!AB30,'1ªCIA_IND'!AB30,'2ªCIA_IND'!AB30,'3ªCIA_IND'!AB30,ASCOM_CG!AB48)</f>
        <v>0</v>
      </c>
      <c r="AC30" s="19">
        <f t="shared" si="1"/>
        <v>15</v>
      </c>
      <c r="AD30" s="13"/>
      <c r="AE30" s="23"/>
    </row>
    <row r="31" ht="22.5" customHeight="1">
      <c r="A31" s="20" t="s">
        <v>32</v>
      </c>
      <c r="B31" s="17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49)</f>
        <v>2</v>
      </c>
      <c r="C31" s="18">
        <f>SUM('1ªCIA.1ºBBM'!C31,'2ªCIA.1ºBBM'!C31,'1ªCIA.2ºBBM'!C31,'2ªCIA.2ºBBM'!C31,'PA.2ºBBM'!C31,'1ªCIA.3ºBBM'!C31,'2ªCIA.3ºBBM'!C31,,'1ªCIA.4ºBBM'!C31,'2ªCIA.4ºBBM'!C31,,'1ªCIA.5ºBBM'!C31,'2ªCIA.5ºBBM'!C31,'1ªCIA.6ºBBM'!C31,'2ªCIA.6ºBBM'!C31,'PA.6ºBBM'!C31,'1ªCIA_IND'!C31,'2ªCIA_IND'!C31,'3ªCIA_IND'!C31,ASCOM_CG!C49)</f>
        <v>0</v>
      </c>
      <c r="D31" s="17">
        <f>SUM('1ªCIA.1ºBBM'!D31,'2ªCIA.1ºBBM'!D31,'1ªCIA.2ºBBM'!D31,'2ªCIA.2ºBBM'!D31,'PA.2ºBBM'!D31,'1ªCIA.3ºBBM'!D31,'2ªCIA.3ºBBM'!D31,,'1ªCIA.4ºBBM'!D31,'2ªCIA.4ºBBM'!D31,,'1ªCIA.5ºBBM'!D31,'2ªCIA.5ºBBM'!D31,'1ªCIA.6ºBBM'!D31,'2ªCIA.6ºBBM'!D31,'PA.6ºBBM'!D31,'1ªCIA_IND'!D31,'2ªCIA_IND'!D31,'3ªCIA_IND'!D31,ASCOM_CG!D49)</f>
        <v>0</v>
      </c>
      <c r="E31" s="18">
        <f>SUM('1ªCIA.1ºBBM'!E31,'2ªCIA.1ºBBM'!E31,'1ªCIA.2ºBBM'!E31,'2ªCIA.2ºBBM'!E31,'PA.2ºBBM'!E31,'1ªCIA.3ºBBM'!E31,'2ªCIA.3ºBBM'!E31,,'1ªCIA.4ºBBM'!E31,'2ªCIA.4ºBBM'!E31,,'1ªCIA.5ºBBM'!E31,'2ªCIA.5ºBBM'!E31,'1ªCIA.6ºBBM'!E31,'2ªCIA.6ºBBM'!E31,'PA.6ºBBM'!E31,'1ªCIA_IND'!E31,'2ªCIA_IND'!E31,'3ªCIA_IND'!E31,ASCOM_CG!E49)</f>
        <v>0</v>
      </c>
      <c r="F31" s="17">
        <f>SUM('1ªCIA.1ºBBM'!F31,'2ªCIA.1ºBBM'!F31,'1ªCIA.2ºBBM'!F31,'2ªCIA.2ºBBM'!F31,'PA.2ºBBM'!F31,'1ªCIA.3ºBBM'!F31,'2ªCIA.3ºBBM'!F31,,'1ªCIA.4ºBBM'!F31,'2ªCIA.4ºBBM'!F31,,'1ªCIA.5ºBBM'!F31,'2ªCIA.5ºBBM'!F31,'1ªCIA.6ºBBM'!F31,'2ªCIA.6ºBBM'!F31,'PA.6ºBBM'!F31,'1ªCIA_IND'!F31,'2ªCIA_IND'!F31,'3ªCIA_IND'!F31,ASCOM_CG!F49)</f>
        <v>0</v>
      </c>
      <c r="G31" s="18">
        <f>SUM('1ªCIA.1ºBBM'!G31,'2ªCIA.1ºBBM'!G31,'1ªCIA.2ºBBM'!G31,'2ªCIA.2ºBBM'!G31,'PA.2ºBBM'!G31,'1ªCIA.3ºBBM'!G31,'2ªCIA.3ºBBM'!G31,,'1ªCIA.4ºBBM'!G31,'2ªCIA.4ºBBM'!G31,,'1ªCIA.5ºBBM'!G31,'2ªCIA.5ºBBM'!G31,'1ªCIA.6ºBBM'!G31,'2ªCIA.6ºBBM'!G31,'PA.6ºBBM'!G31,'1ªCIA_IND'!G31,'2ªCIA_IND'!G31,'3ªCIA_IND'!G31,ASCOM_CG!G49)</f>
        <v>0</v>
      </c>
      <c r="H31" s="17">
        <f>SUM('1ªCIA.1ºBBM'!H31,'2ªCIA.1ºBBM'!H31,'1ªCIA.2ºBBM'!H31,'2ªCIA.2ºBBM'!H31,'PA.2ºBBM'!H31,'1ªCIA.3ºBBM'!H31,'2ªCIA.3ºBBM'!H31,,'1ªCIA.4ºBBM'!H31,'2ªCIA.4ºBBM'!H31,,'1ªCIA.5ºBBM'!H31,'2ªCIA.5ºBBM'!H31,'1ªCIA.6ºBBM'!H31,'2ªCIA.6ºBBM'!H31,'PA.6ºBBM'!H31,'1ªCIA_IND'!H31,'2ªCIA_IND'!H31,'3ªCIA_IND'!H31,ASCOM_CG!H49)</f>
        <v>0</v>
      </c>
      <c r="I31" s="18">
        <f>SUM('1ªCIA.1ºBBM'!I31,'2ªCIA.1ºBBM'!I31,'1ªCIA.2ºBBM'!I31,'2ªCIA.2ºBBM'!I31,'PA.2ºBBM'!I31,'1ªCIA.3ºBBM'!I31,'2ªCIA.3ºBBM'!I31,,'1ªCIA.4ºBBM'!I31,'2ªCIA.4ºBBM'!I31,,'1ªCIA.5ºBBM'!I31,'2ªCIA.5ºBBM'!I31,'1ªCIA.6ºBBM'!I31,'2ªCIA.6ºBBM'!I31,'PA.6ºBBM'!I31,'1ªCIA_IND'!I31,'2ªCIA_IND'!I31,'3ªCIA_IND'!I31,ASCOM_CG!I49)</f>
        <v>0</v>
      </c>
      <c r="J31" s="17">
        <f>SUM('1ªCIA.1ºBBM'!J31,'2ªCIA.1ºBBM'!J31,'1ªCIA.2ºBBM'!J31,'2ªCIA.2ºBBM'!J31,'PA.2ºBBM'!J31,'1ªCIA.3ºBBM'!J31,'2ªCIA.3ºBBM'!J31,,'1ªCIA.4ºBBM'!J31,'2ªCIA.4ºBBM'!J31,,'1ªCIA.5ºBBM'!J31,'2ªCIA.5ºBBM'!J31,'1ªCIA.6ºBBM'!J31,'2ªCIA.6ºBBM'!J31,'PA.6ºBBM'!J31,'1ªCIA_IND'!J31,'2ªCIA_IND'!J31,'3ªCIA_IND'!J31,ASCOM_CG!J49)</f>
        <v>0</v>
      </c>
      <c r="K31" s="18">
        <f>SUM('1ªCIA.1ºBBM'!K31,'2ªCIA.1ºBBM'!K31,'1ªCIA.2ºBBM'!K31,'2ªCIA.2ºBBM'!K31,'PA.2ºBBM'!K31,'1ªCIA.3ºBBM'!K31,'2ªCIA.3ºBBM'!K31,,'1ªCIA.4ºBBM'!K31,'2ªCIA.4ºBBM'!K31,,'1ªCIA.5ºBBM'!K31,'2ªCIA.5ºBBM'!K31,'1ªCIA.6ºBBM'!K31,'2ªCIA.6ºBBM'!K31,'PA.6ºBBM'!K31,'1ªCIA_IND'!K31,'2ªCIA_IND'!K31,'3ªCIA_IND'!K31,ASCOM_CG!K49)</f>
        <v>0</v>
      </c>
      <c r="L31" s="17">
        <f>SUM('1ªCIA.1ºBBM'!L31,'2ªCIA.1ºBBM'!L31,'1ªCIA.2ºBBM'!L31,'2ªCIA.2ºBBM'!L31,'PA.2ºBBM'!L31,'1ªCIA.3ºBBM'!L31,'2ªCIA.3ºBBM'!L31,,'1ªCIA.4ºBBM'!L31,'2ªCIA.4ºBBM'!L31,,'1ªCIA.5ºBBM'!L31,'2ªCIA.5ºBBM'!L31,'1ªCIA.6ºBBM'!L31,'2ªCIA.6ºBBM'!L31,'PA.6ºBBM'!L31,'1ªCIA_IND'!L31,'2ªCIA_IND'!L31,'3ªCIA_IND'!L31,ASCOM_CG!L49)</f>
        <v>0</v>
      </c>
      <c r="M31" s="18">
        <f>SUM('1ªCIA.1ºBBM'!M31,'2ªCIA.1ºBBM'!M31,'1ªCIA.2ºBBM'!M31,'2ªCIA.2ºBBM'!M31,'PA.2ºBBM'!M31,'1ªCIA.3ºBBM'!M31,'2ªCIA.3ºBBM'!M31,,'1ªCIA.4ºBBM'!M31,'2ªCIA.4ºBBM'!M31,,'1ªCIA.5ºBBM'!M31,'2ªCIA.5ºBBM'!M31,'1ªCIA.6ºBBM'!M31,'2ªCIA.6ºBBM'!M31,'PA.6ºBBM'!M31,'1ªCIA_IND'!M31,'2ªCIA_IND'!M31,'3ªCIA_IND'!M31,ASCOM_CG!M49)</f>
        <v>0</v>
      </c>
      <c r="N31" s="17">
        <f>SUM('1ªCIA.1ºBBM'!N31,'2ªCIA.1ºBBM'!N31,'1ªCIA.2ºBBM'!N31,'2ªCIA.2ºBBM'!N31,'PA.2ºBBM'!N31,'1ªCIA.3ºBBM'!N31,'2ªCIA.3ºBBM'!N31,,'1ªCIA.4ºBBM'!N31,'2ªCIA.4ºBBM'!N31,,'1ªCIA.5ºBBM'!N31,'2ªCIA.5ºBBM'!N31,'1ªCIA.6ºBBM'!N31,'2ªCIA.6ºBBM'!N31,'PA.6ºBBM'!N31,'1ªCIA_IND'!N31,'2ªCIA_IND'!N31,'3ªCIA_IND'!N31,ASCOM_CG!N49)</f>
        <v>0</v>
      </c>
      <c r="O31" s="18">
        <f>SUM('1ªCIA.1ºBBM'!O31,'2ªCIA.1ºBBM'!O31,'1ªCIA.2ºBBM'!O31,'2ªCIA.2ºBBM'!O31,'PA.2ºBBM'!O31,'1ªCIA.3ºBBM'!O31,'2ªCIA.3ºBBM'!O31,,'1ªCIA.4ºBBM'!O31,'2ªCIA.4ºBBM'!O31,,'1ªCIA.5ºBBM'!O31,'2ªCIA.5ºBBM'!O31,'1ªCIA.6ºBBM'!O31,'2ªCIA.6ºBBM'!O31,'PA.6ºBBM'!O31,'1ªCIA_IND'!O31,'2ªCIA_IND'!O31,'3ªCIA_IND'!O31,ASCOM_CG!O49)</f>
        <v>0</v>
      </c>
      <c r="P31" s="17">
        <f>SUM('1ªCIA.1ºBBM'!P31,'2ªCIA.1ºBBM'!P31,'1ªCIA.2ºBBM'!P31,'2ªCIA.2ºBBM'!P31,'PA.2ºBBM'!P31,'1ªCIA.3ºBBM'!P31,'2ªCIA.3ºBBM'!P31,,'1ªCIA.4ºBBM'!P31,'2ªCIA.4ºBBM'!P31,,'1ªCIA.5ºBBM'!P31,'2ªCIA.5ºBBM'!P31,'1ªCIA.6ºBBM'!P31,'2ªCIA.6ºBBM'!P31,'PA.6ºBBM'!P31,'1ªCIA_IND'!P31,'2ªCIA_IND'!P31,'3ªCIA_IND'!P31,ASCOM_CG!P49)</f>
        <v>0</v>
      </c>
      <c r="Q31" s="18">
        <f>SUM('1ªCIA.1ºBBM'!Q31,'2ªCIA.1ºBBM'!Q31,'1ªCIA.2ºBBM'!Q31,'2ªCIA.2ºBBM'!Q31,'PA.2ºBBM'!Q31,'1ªCIA.3ºBBM'!Q31,'2ªCIA.3ºBBM'!Q31,,'1ªCIA.4ºBBM'!Q31,'2ªCIA.4ºBBM'!Q31,,'1ªCIA.5ºBBM'!Q31,'2ªCIA.5ºBBM'!Q31,'1ªCIA.6ºBBM'!Q31,'2ªCIA.6ºBBM'!Q31,'PA.6ºBBM'!Q31,'1ªCIA_IND'!Q31,'2ªCIA_IND'!Q31,'3ªCIA_IND'!Q31,ASCOM_CG!Q49)</f>
        <v>0</v>
      </c>
      <c r="R31" s="17">
        <f>SUM('1ªCIA.1ºBBM'!R31,'2ªCIA.1ºBBM'!R31,'1ªCIA.2ºBBM'!R31,'2ªCIA.2ºBBM'!R31,'PA.2ºBBM'!R31,'1ªCIA.3ºBBM'!R31,'2ªCIA.3ºBBM'!R31,,'1ªCIA.4ºBBM'!R31,'2ªCIA.4ºBBM'!R31,,'1ªCIA.5ºBBM'!R31,'2ªCIA.5ºBBM'!R31,'1ªCIA.6ºBBM'!R31,'2ªCIA.6ºBBM'!R31,'PA.6ºBBM'!R31,'1ªCIA_IND'!R31,'2ªCIA_IND'!R31,'3ªCIA_IND'!R31,ASCOM_CG!R49)</f>
        <v>0</v>
      </c>
      <c r="S31" s="18">
        <f>SUM('1ªCIA.1ºBBM'!S31,'2ªCIA.1ºBBM'!S31,'1ªCIA.2ºBBM'!S31,'2ªCIA.2ºBBM'!S31,'PA.2ºBBM'!S31,'1ªCIA.3ºBBM'!S31,'2ªCIA.3ºBBM'!S31,,'1ªCIA.4ºBBM'!S31,'2ªCIA.4ºBBM'!S31,,'1ªCIA.5ºBBM'!S31,'2ªCIA.5ºBBM'!S31,'1ªCIA.6ºBBM'!S31,'2ªCIA.6ºBBM'!S31,'PA.6ºBBM'!S31,'1ªCIA_IND'!S31,'2ªCIA_IND'!S31,'3ªCIA_IND'!S31,ASCOM_CG!S49)</f>
        <v>0</v>
      </c>
      <c r="T31" s="17">
        <f>SUM('1ªCIA.1ºBBM'!T31,'2ªCIA.1ºBBM'!T31,'1ªCIA.2ºBBM'!T31,'2ªCIA.2ºBBM'!T31,'PA.2ºBBM'!T31,'1ªCIA.3ºBBM'!T31,'2ªCIA.3ºBBM'!T31,,'1ªCIA.4ºBBM'!T31,'2ªCIA.4ºBBM'!T31,,'1ªCIA.5ºBBM'!T31,'2ªCIA.5ºBBM'!T31,'1ªCIA.6ºBBM'!T31,'2ªCIA.6ºBBM'!T31,'PA.6ºBBM'!T31,'1ªCIA_IND'!T31,'2ªCIA_IND'!T31,'3ªCIA_IND'!T31,ASCOM_CG!T49)</f>
        <v>0</v>
      </c>
      <c r="U31" s="18">
        <f>SUM('1ªCIA.1ºBBM'!U31,'2ªCIA.1ºBBM'!U31,'1ªCIA.2ºBBM'!U31,'2ªCIA.2ºBBM'!U31,'PA.2ºBBM'!U31,'1ªCIA.3ºBBM'!U31,'2ªCIA.3ºBBM'!U31,,'1ªCIA.4ºBBM'!U31,'2ªCIA.4ºBBM'!U31,,'1ªCIA.5ºBBM'!U31,'2ªCIA.5ºBBM'!U31,'1ªCIA.6ºBBM'!U31,'2ªCIA.6ºBBM'!U31,'PA.6ºBBM'!U31,'1ªCIA_IND'!U31,'2ªCIA_IND'!U31,'3ªCIA_IND'!U31,ASCOM_CG!U49)</f>
        <v>0</v>
      </c>
      <c r="V31" s="17">
        <f>SUM('1ªCIA.1ºBBM'!V31,'2ªCIA.1ºBBM'!V31,'1ªCIA.2ºBBM'!V31,'2ªCIA.2ºBBM'!V31,'PA.2ºBBM'!V31,'1ªCIA.3ºBBM'!V31,'2ªCIA.3ºBBM'!V31,,'1ªCIA.4ºBBM'!V31,'2ªCIA.4ºBBM'!V31,,'1ªCIA.5ºBBM'!V31,'2ªCIA.5ºBBM'!V31,'1ªCIA.6ºBBM'!V31,'2ªCIA.6ºBBM'!V31,'PA.6ºBBM'!V31,'1ªCIA_IND'!V31,'2ªCIA_IND'!V31,'3ªCIA_IND'!V31,ASCOM_CG!V49)</f>
        <v>0</v>
      </c>
      <c r="W31" s="18">
        <f>SUM('1ªCIA.1ºBBM'!W31,'2ªCIA.1ºBBM'!W31,'1ªCIA.2ºBBM'!W31,'2ªCIA.2ºBBM'!W31,'PA.2ºBBM'!W31,'1ªCIA.3ºBBM'!W31,'2ªCIA.3ºBBM'!W31,,'1ªCIA.4ºBBM'!W31,'2ªCIA.4ºBBM'!W31,,'1ªCIA.5ºBBM'!W31,'2ªCIA.5ºBBM'!W31,'1ªCIA.6ºBBM'!W31,'2ªCIA.6ºBBM'!W31,'PA.6ºBBM'!W31,'1ªCIA_IND'!W31,'2ªCIA_IND'!W31,'3ªCIA_IND'!W31,ASCOM_CG!W49)</f>
        <v>0</v>
      </c>
      <c r="X31" s="17">
        <f>SUM('1ªCIA.1ºBBM'!X31,'2ªCIA.1ºBBM'!X31,'1ªCIA.2ºBBM'!X31,'2ªCIA.2ºBBM'!X31,'PA.2ºBBM'!X31,'1ªCIA.3ºBBM'!X31,'2ªCIA.3ºBBM'!X31,,'1ªCIA.4ºBBM'!X31,'2ªCIA.4ºBBM'!X31,,'1ªCIA.5ºBBM'!X31,'2ªCIA.5ºBBM'!X31,'1ªCIA.6ºBBM'!X31,'2ªCIA.6ºBBM'!X31,'PA.6ºBBM'!X31,'1ªCIA_IND'!X31,'2ªCIA_IND'!X31,'3ªCIA_IND'!X31,ASCOM_CG!X49)</f>
        <v>0</v>
      </c>
      <c r="Y31" s="18">
        <f>SUM('1ªCIA.1ºBBM'!Y31,'2ªCIA.1ºBBM'!Y31,'1ªCIA.2ºBBM'!Y31,'2ªCIA.2ºBBM'!Y31,'PA.2ºBBM'!Y31,'1ªCIA.3ºBBM'!Y31,'2ªCIA.3ºBBM'!Y31,,'1ªCIA.4ºBBM'!Y31,'2ªCIA.4ºBBM'!Y31,,'1ªCIA.5ºBBM'!Y31,'2ªCIA.5ºBBM'!Y31,'1ªCIA.6ºBBM'!Y31,'2ªCIA.6ºBBM'!Y31,'PA.6ºBBM'!Y31,'1ªCIA_IND'!Y31,'2ªCIA_IND'!Y31,'3ªCIA_IND'!Y31,ASCOM_CG!Y49)</f>
        <v>0</v>
      </c>
      <c r="Z31" s="17">
        <f>SUM('1ªCIA.1ºBBM'!Z31,'2ªCIA.1ºBBM'!Z31,'1ªCIA.2ºBBM'!Z31,'2ªCIA.2ºBBM'!Z31,'PA.2ºBBM'!Z31,'1ªCIA.3ºBBM'!Z31,'2ªCIA.3ºBBM'!Z31,,'1ªCIA.4ºBBM'!Z31,'2ªCIA.4ºBBM'!Z31,,'1ªCIA.5ºBBM'!Z31,'2ªCIA.5ºBBM'!Z31,'1ªCIA.6ºBBM'!Z31,'2ªCIA.6ºBBM'!Z31,'PA.6ºBBM'!Z31,'1ªCIA_IND'!Z31,'2ªCIA_IND'!Z31,'3ªCIA_IND'!Z31,ASCOM_CG!Z49)</f>
        <v>0</v>
      </c>
      <c r="AA31" s="18">
        <f>SUM('1ªCIA.1ºBBM'!AA31,'2ªCIA.1ºBBM'!AA31,'1ªCIA.2ºBBM'!AA31,'2ªCIA.2ºBBM'!AA31,'PA.2ºBBM'!AA31,'1ªCIA.3ºBBM'!AA31,'2ªCIA.3ºBBM'!AA31,,'1ªCIA.4ºBBM'!AA31,'2ªCIA.4ºBBM'!AA31,,'1ªCIA.5ºBBM'!AA31,'2ªCIA.5ºBBM'!AA31,'1ªCIA.6ºBBM'!AA31,'2ªCIA.6ºBBM'!AA31,'PA.6ºBBM'!AA31,'1ªCIA_IND'!AA31,'2ªCIA_IND'!AA31,'3ªCIA_IND'!AA31,ASCOM_CG!AA49)</f>
        <v>0</v>
      </c>
      <c r="AB31" s="17">
        <f>SUM('1ªCIA.1ºBBM'!AB31,'2ªCIA.1ºBBM'!AB31,'1ªCIA.2ºBBM'!AB31,'2ªCIA.2ºBBM'!AB31,'PA.2ºBBM'!AB31,'1ªCIA.3ºBBM'!AB31,'2ªCIA.3ºBBM'!AB31,,'1ªCIA.4ºBBM'!AB31,'2ªCIA.4ºBBM'!AB31,,'1ªCIA.5ºBBM'!AB31,'2ªCIA.5ºBBM'!AB31,'1ªCIA.6ºBBM'!AB31,'2ªCIA.6ºBBM'!AB31,'PA.6ºBBM'!AB31,'1ªCIA_IND'!AB31,'2ªCIA_IND'!AB31,'3ªCIA_IND'!AB31,ASCOM_CG!AB49)</f>
        <v>0</v>
      </c>
      <c r="AC31" s="19">
        <f t="shared" si="1"/>
        <v>2</v>
      </c>
      <c r="AD31" s="13"/>
      <c r="AE31" s="23"/>
    </row>
    <row r="32" ht="22.5" customHeight="1">
      <c r="A32" s="20" t="s">
        <v>33</v>
      </c>
      <c r="B32" s="17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50)</f>
        <v>1</v>
      </c>
      <c r="C32" s="18">
        <f>SUM('1ªCIA.1ºBBM'!C32,'2ªCIA.1ºBBM'!C32,'1ªCIA.2ºBBM'!C32,'2ªCIA.2ºBBM'!C32,'PA.2ºBBM'!C32,'1ªCIA.3ºBBM'!C32,'2ªCIA.3ºBBM'!C32,,'1ªCIA.4ºBBM'!C32,'2ªCIA.4ºBBM'!C32,,'1ªCIA.5ºBBM'!C32,'2ªCIA.5ºBBM'!C32,'1ªCIA.6ºBBM'!C32,'2ªCIA.6ºBBM'!C32,'PA.6ºBBM'!C32,'1ªCIA_IND'!C32,'2ªCIA_IND'!C32,'3ªCIA_IND'!C32,ASCOM_CG!C50)</f>
        <v>1</v>
      </c>
      <c r="D32" s="17">
        <f>SUM('1ªCIA.1ºBBM'!D32,'2ªCIA.1ºBBM'!D32,'1ªCIA.2ºBBM'!D32,'2ªCIA.2ºBBM'!D32,'PA.2ºBBM'!D32,'1ªCIA.3ºBBM'!D32,'2ªCIA.3ºBBM'!D32,,'1ªCIA.4ºBBM'!D32,'2ªCIA.4ºBBM'!D32,,'1ªCIA.5ºBBM'!D32,'2ªCIA.5ºBBM'!D32,'1ªCIA.6ºBBM'!D32,'2ªCIA.6ºBBM'!D32,'PA.6ºBBM'!D32,'1ªCIA_IND'!D32,'2ªCIA_IND'!D32,'3ªCIA_IND'!D32,ASCOM_CG!D50)</f>
        <v>3</v>
      </c>
      <c r="E32" s="18">
        <f>SUM('1ªCIA.1ºBBM'!E32,'2ªCIA.1ºBBM'!E32,'1ªCIA.2ºBBM'!E32,'2ªCIA.2ºBBM'!E32,'PA.2ºBBM'!E32,'1ªCIA.3ºBBM'!E32,'2ªCIA.3ºBBM'!E32,,'1ªCIA.4ºBBM'!E32,'2ªCIA.4ºBBM'!E32,,'1ªCIA.5ºBBM'!E32,'2ªCIA.5ºBBM'!E32,'1ªCIA.6ºBBM'!E32,'2ªCIA.6ºBBM'!E32,'PA.6ºBBM'!E32,'1ªCIA_IND'!E32,'2ªCIA_IND'!E32,'3ªCIA_IND'!E32,ASCOM_CG!E50)</f>
        <v>0</v>
      </c>
      <c r="F32" s="17">
        <f>SUM('1ªCIA.1ºBBM'!F32,'2ªCIA.1ºBBM'!F32,'1ªCIA.2ºBBM'!F32,'2ªCIA.2ºBBM'!F32,'PA.2ºBBM'!F32,'1ªCIA.3ºBBM'!F32,'2ªCIA.3ºBBM'!F32,,'1ªCIA.4ºBBM'!F32,'2ªCIA.4ºBBM'!F32,,'1ªCIA.5ºBBM'!F32,'2ªCIA.5ºBBM'!F32,'1ªCIA.6ºBBM'!F32,'2ªCIA.6ºBBM'!F32,'PA.6ºBBM'!F32,'1ªCIA_IND'!F32,'2ªCIA_IND'!F32,'3ªCIA_IND'!F32,ASCOM_CG!F50)</f>
        <v>0</v>
      </c>
      <c r="G32" s="18">
        <f>SUM('1ªCIA.1ºBBM'!G32,'2ªCIA.1ºBBM'!G32,'1ªCIA.2ºBBM'!G32,'2ªCIA.2ºBBM'!G32,'PA.2ºBBM'!G32,'1ªCIA.3ºBBM'!G32,'2ªCIA.3ºBBM'!G32,,'1ªCIA.4ºBBM'!G32,'2ªCIA.4ºBBM'!G32,,'1ªCIA.5ºBBM'!G32,'2ªCIA.5ºBBM'!G32,'1ªCIA.6ºBBM'!G32,'2ªCIA.6ºBBM'!G32,'PA.6ºBBM'!G32,'1ªCIA_IND'!G32,'2ªCIA_IND'!G32,'3ªCIA_IND'!G32,ASCOM_CG!G50)</f>
        <v>22</v>
      </c>
      <c r="H32" s="17">
        <f>SUM('1ªCIA.1ºBBM'!H32,'2ªCIA.1ºBBM'!H32,'1ªCIA.2ºBBM'!H32,'2ªCIA.2ºBBM'!H32,'PA.2ºBBM'!H32,'1ªCIA.3ºBBM'!H32,'2ªCIA.3ºBBM'!H32,,'1ªCIA.4ºBBM'!H32,'2ªCIA.4ºBBM'!H32,,'1ªCIA.5ºBBM'!H32,'2ªCIA.5ºBBM'!H32,'1ªCIA.6ºBBM'!H32,'2ªCIA.6ºBBM'!H32,'PA.6ºBBM'!H32,'1ªCIA_IND'!H32,'2ªCIA_IND'!H32,'3ªCIA_IND'!H32,ASCOM_CG!H50)</f>
        <v>0</v>
      </c>
      <c r="I32" s="18">
        <f>SUM('1ªCIA.1ºBBM'!I32,'2ªCIA.1ºBBM'!I32,'1ªCIA.2ºBBM'!I32,'2ªCIA.2ºBBM'!I32,'PA.2ºBBM'!I32,'1ªCIA.3ºBBM'!I32,'2ªCIA.3ºBBM'!I32,,'1ªCIA.4ºBBM'!I32,'2ªCIA.4ºBBM'!I32,,'1ªCIA.5ºBBM'!I32,'2ªCIA.5ºBBM'!I32,'1ªCIA.6ºBBM'!I32,'2ªCIA.6ºBBM'!I32,'PA.6ºBBM'!I32,'1ªCIA_IND'!I32,'2ªCIA_IND'!I32,'3ªCIA_IND'!I32,ASCOM_CG!I50)</f>
        <v>0</v>
      </c>
      <c r="J32" s="17">
        <f>SUM('1ªCIA.1ºBBM'!J32,'2ªCIA.1ºBBM'!J32,'1ªCIA.2ºBBM'!J32,'2ªCIA.2ºBBM'!J32,'PA.2ºBBM'!J32,'1ªCIA.3ºBBM'!J32,'2ªCIA.3ºBBM'!J32,,'1ªCIA.4ºBBM'!J32,'2ªCIA.4ºBBM'!J32,,'1ªCIA.5ºBBM'!J32,'2ªCIA.5ºBBM'!J32,'1ªCIA.6ºBBM'!J32,'2ªCIA.6ºBBM'!J32,'PA.6ºBBM'!J32,'1ªCIA_IND'!J32,'2ªCIA_IND'!J32,'3ªCIA_IND'!J32,ASCOM_CG!J50)</f>
        <v>0</v>
      </c>
      <c r="K32" s="18">
        <f>SUM('1ªCIA.1ºBBM'!K32,'2ªCIA.1ºBBM'!K32,'1ªCIA.2ºBBM'!K32,'2ªCIA.2ºBBM'!K32,'PA.2ºBBM'!K32,'1ªCIA.3ºBBM'!K32,'2ªCIA.3ºBBM'!K32,,'1ªCIA.4ºBBM'!K32,'2ªCIA.4ºBBM'!K32,,'1ªCIA.5ºBBM'!K32,'2ªCIA.5ºBBM'!K32,'1ªCIA.6ºBBM'!K32,'2ªCIA.6ºBBM'!K32,'PA.6ºBBM'!K32,'1ªCIA_IND'!K32,'2ªCIA_IND'!K32,'3ªCIA_IND'!K32,ASCOM_CG!K50)</f>
        <v>0</v>
      </c>
      <c r="L32" s="17">
        <f>SUM('1ªCIA.1ºBBM'!L32,'2ªCIA.1ºBBM'!L32,'1ªCIA.2ºBBM'!L32,'2ªCIA.2ºBBM'!L32,'PA.2ºBBM'!L32,'1ªCIA.3ºBBM'!L32,'2ªCIA.3ºBBM'!L32,,'1ªCIA.4ºBBM'!L32,'2ªCIA.4ºBBM'!L32,,'1ªCIA.5ºBBM'!L32,'2ªCIA.5ºBBM'!L32,'1ªCIA.6ºBBM'!L32,'2ªCIA.6ºBBM'!L32,'PA.6ºBBM'!L32,'1ªCIA_IND'!L32,'2ªCIA_IND'!L32,'3ªCIA_IND'!L32,ASCOM_CG!L50)</f>
        <v>1</v>
      </c>
      <c r="M32" s="18">
        <f>SUM('1ªCIA.1ºBBM'!M32,'2ªCIA.1ºBBM'!M32,'1ªCIA.2ºBBM'!M32,'2ªCIA.2ºBBM'!M32,'PA.2ºBBM'!M32,'1ªCIA.3ºBBM'!M32,'2ªCIA.3ºBBM'!M32,,'1ªCIA.4ºBBM'!M32,'2ªCIA.4ºBBM'!M32,,'1ªCIA.5ºBBM'!M32,'2ªCIA.5ºBBM'!M32,'1ªCIA.6ºBBM'!M32,'2ªCIA.6ºBBM'!M32,'PA.6ºBBM'!M32,'1ªCIA_IND'!M32,'2ªCIA_IND'!M32,'3ªCIA_IND'!M32,ASCOM_CG!M50)</f>
        <v>0</v>
      </c>
      <c r="N32" s="17">
        <f>SUM('1ªCIA.1ºBBM'!N32,'2ªCIA.1ºBBM'!N32,'1ªCIA.2ºBBM'!N32,'2ªCIA.2ºBBM'!N32,'PA.2ºBBM'!N32,'1ªCIA.3ºBBM'!N32,'2ªCIA.3ºBBM'!N32,,'1ªCIA.4ºBBM'!N32,'2ªCIA.4ºBBM'!N32,,'1ªCIA.5ºBBM'!N32,'2ªCIA.5ºBBM'!N32,'1ªCIA.6ºBBM'!N32,'2ªCIA.6ºBBM'!N32,'PA.6ºBBM'!N32,'1ªCIA_IND'!N32,'2ªCIA_IND'!N32,'3ªCIA_IND'!N32,ASCOM_CG!N50)</f>
        <v>1</v>
      </c>
      <c r="O32" s="18">
        <f>SUM('1ªCIA.1ºBBM'!O32,'2ªCIA.1ºBBM'!O32,'1ªCIA.2ºBBM'!O32,'2ªCIA.2ºBBM'!O32,'PA.2ºBBM'!O32,'1ªCIA.3ºBBM'!O32,'2ªCIA.3ºBBM'!O32,,'1ªCIA.4ºBBM'!O32,'2ªCIA.4ºBBM'!O32,,'1ªCIA.5ºBBM'!O32,'2ªCIA.5ºBBM'!O32,'1ªCIA.6ºBBM'!O32,'2ªCIA.6ºBBM'!O32,'PA.6ºBBM'!O32,'1ªCIA_IND'!O32,'2ªCIA_IND'!O32,'3ªCIA_IND'!O32,ASCOM_CG!O50)</f>
        <v>1</v>
      </c>
      <c r="P32" s="17">
        <f>SUM('1ªCIA.1ºBBM'!P32,'2ªCIA.1ºBBM'!P32,'1ªCIA.2ºBBM'!P32,'2ªCIA.2ºBBM'!P32,'PA.2ºBBM'!P32,'1ªCIA.3ºBBM'!P32,'2ªCIA.3ºBBM'!P32,,'1ªCIA.4ºBBM'!P32,'2ªCIA.4ºBBM'!P32,,'1ªCIA.5ºBBM'!P32,'2ªCIA.5ºBBM'!P32,'1ªCIA.6ºBBM'!P32,'2ªCIA.6ºBBM'!P32,'PA.6ºBBM'!P32,'1ªCIA_IND'!P32,'2ªCIA_IND'!P32,'3ªCIA_IND'!P32,ASCOM_CG!P50)</f>
        <v>0</v>
      </c>
      <c r="Q32" s="18">
        <f>SUM('1ªCIA.1ºBBM'!Q32,'2ªCIA.1ºBBM'!Q32,'1ªCIA.2ºBBM'!Q32,'2ªCIA.2ºBBM'!Q32,'PA.2ºBBM'!Q32,'1ªCIA.3ºBBM'!Q32,'2ªCIA.3ºBBM'!Q32,,'1ªCIA.4ºBBM'!Q32,'2ªCIA.4ºBBM'!Q32,,'1ªCIA.5ºBBM'!Q32,'2ªCIA.5ºBBM'!Q32,'1ªCIA.6ºBBM'!Q32,'2ªCIA.6ºBBM'!Q32,'PA.6ºBBM'!Q32,'1ªCIA_IND'!Q32,'2ªCIA_IND'!Q32,'3ªCIA_IND'!Q32,ASCOM_CG!Q50)</f>
        <v>0</v>
      </c>
      <c r="R32" s="17">
        <f>SUM('1ªCIA.1ºBBM'!R32,'2ªCIA.1ºBBM'!R32,'1ªCIA.2ºBBM'!R32,'2ªCIA.2ºBBM'!R32,'PA.2ºBBM'!R32,'1ªCIA.3ºBBM'!R32,'2ªCIA.3ºBBM'!R32,,'1ªCIA.4ºBBM'!R32,'2ªCIA.4ºBBM'!R32,,'1ªCIA.5ºBBM'!R32,'2ªCIA.5ºBBM'!R32,'1ªCIA.6ºBBM'!R32,'2ªCIA.6ºBBM'!R32,'PA.6ºBBM'!R32,'1ªCIA_IND'!R32,'2ªCIA_IND'!R32,'3ªCIA_IND'!R32,ASCOM_CG!R50)</f>
        <v>0</v>
      </c>
      <c r="S32" s="18">
        <f>SUM('1ªCIA.1ºBBM'!S32,'2ªCIA.1ºBBM'!S32,'1ªCIA.2ºBBM'!S32,'2ªCIA.2ºBBM'!S32,'PA.2ºBBM'!S32,'1ªCIA.3ºBBM'!S32,'2ªCIA.3ºBBM'!S32,,'1ªCIA.4ºBBM'!S32,'2ªCIA.4ºBBM'!S32,,'1ªCIA.5ºBBM'!S32,'2ªCIA.5ºBBM'!S32,'1ªCIA.6ºBBM'!S32,'2ªCIA.6ºBBM'!S32,'PA.6ºBBM'!S32,'1ªCIA_IND'!S32,'2ªCIA_IND'!S32,'3ªCIA_IND'!S32,ASCOM_CG!S50)</f>
        <v>0</v>
      </c>
      <c r="T32" s="17">
        <f>SUM('1ªCIA.1ºBBM'!T32,'2ªCIA.1ºBBM'!T32,'1ªCIA.2ºBBM'!T32,'2ªCIA.2ºBBM'!T32,'PA.2ºBBM'!T32,'1ªCIA.3ºBBM'!T32,'2ªCIA.3ºBBM'!T32,,'1ªCIA.4ºBBM'!T32,'2ªCIA.4ºBBM'!T32,,'1ªCIA.5ºBBM'!T32,'2ªCIA.5ºBBM'!T32,'1ªCIA.6ºBBM'!T32,'2ªCIA.6ºBBM'!T32,'PA.6ºBBM'!T32,'1ªCIA_IND'!T32,'2ªCIA_IND'!T32,'3ªCIA_IND'!T32,ASCOM_CG!T50)</f>
        <v>0</v>
      </c>
      <c r="U32" s="18">
        <f>SUM('1ªCIA.1ºBBM'!U32,'2ªCIA.1ºBBM'!U32,'1ªCIA.2ºBBM'!U32,'2ªCIA.2ºBBM'!U32,'PA.2ºBBM'!U32,'1ªCIA.3ºBBM'!U32,'2ªCIA.3ºBBM'!U32,,'1ªCIA.4ºBBM'!U32,'2ªCIA.4ºBBM'!U32,,'1ªCIA.5ºBBM'!U32,'2ªCIA.5ºBBM'!U32,'1ªCIA.6ºBBM'!U32,'2ªCIA.6ºBBM'!U32,'PA.6ºBBM'!U32,'1ªCIA_IND'!U32,'2ªCIA_IND'!U32,'3ªCIA_IND'!U32,ASCOM_CG!U50)</f>
        <v>5</v>
      </c>
      <c r="V32" s="17">
        <f>SUM('1ªCIA.1ºBBM'!V32,'2ªCIA.1ºBBM'!V32,'1ªCIA.2ºBBM'!V32,'2ªCIA.2ºBBM'!V32,'PA.2ºBBM'!V32,'1ªCIA.3ºBBM'!V32,'2ªCIA.3ºBBM'!V32,,'1ªCIA.4ºBBM'!V32,'2ªCIA.4ºBBM'!V32,,'1ªCIA.5ºBBM'!V32,'2ªCIA.5ºBBM'!V32,'1ªCIA.6ºBBM'!V32,'2ªCIA.6ºBBM'!V32,'PA.6ºBBM'!V32,'1ªCIA_IND'!V32,'2ªCIA_IND'!V32,'3ªCIA_IND'!V32,ASCOM_CG!V50)</f>
        <v>0</v>
      </c>
      <c r="W32" s="18">
        <f>SUM('1ªCIA.1ºBBM'!W32,'2ªCIA.1ºBBM'!W32,'1ªCIA.2ºBBM'!W32,'2ªCIA.2ºBBM'!W32,'PA.2ºBBM'!W32,'1ªCIA.3ºBBM'!W32,'2ªCIA.3ºBBM'!W32,,'1ªCIA.4ºBBM'!W32,'2ªCIA.4ºBBM'!W32,,'1ªCIA.5ºBBM'!W32,'2ªCIA.5ºBBM'!W32,'1ªCIA.6ºBBM'!W32,'2ªCIA.6ºBBM'!W32,'PA.6ºBBM'!W32,'1ªCIA_IND'!W32,'2ªCIA_IND'!W32,'3ªCIA_IND'!W32,ASCOM_CG!W50)</f>
        <v>0</v>
      </c>
      <c r="X32" s="17">
        <f>SUM('1ªCIA.1ºBBM'!X32,'2ªCIA.1ºBBM'!X32,'1ªCIA.2ºBBM'!X32,'2ªCIA.2ºBBM'!X32,'PA.2ºBBM'!X32,'1ªCIA.3ºBBM'!X32,'2ªCIA.3ºBBM'!X32,,'1ªCIA.4ºBBM'!X32,'2ªCIA.4ºBBM'!X32,,'1ªCIA.5ºBBM'!X32,'2ªCIA.5ºBBM'!X32,'1ªCIA.6ºBBM'!X32,'2ªCIA.6ºBBM'!X32,'PA.6ºBBM'!X32,'1ªCIA_IND'!X32,'2ªCIA_IND'!X32,'3ªCIA_IND'!X32,ASCOM_CG!X50)</f>
        <v>0</v>
      </c>
      <c r="Y32" s="18">
        <f>SUM('1ªCIA.1ºBBM'!Y32,'2ªCIA.1ºBBM'!Y32,'1ªCIA.2ºBBM'!Y32,'2ªCIA.2ºBBM'!Y32,'PA.2ºBBM'!Y32,'1ªCIA.3ºBBM'!Y32,'2ªCIA.3ºBBM'!Y32,,'1ªCIA.4ºBBM'!Y32,'2ªCIA.4ºBBM'!Y32,,'1ªCIA.5ºBBM'!Y32,'2ªCIA.5ºBBM'!Y32,'1ªCIA.6ºBBM'!Y32,'2ªCIA.6ºBBM'!Y32,'PA.6ºBBM'!Y32,'1ªCIA_IND'!Y32,'2ªCIA_IND'!Y32,'3ªCIA_IND'!Y32,ASCOM_CG!Y50)</f>
        <v>0</v>
      </c>
      <c r="Z32" s="17">
        <f>SUM('1ªCIA.1ºBBM'!Z32,'2ªCIA.1ºBBM'!Z32,'1ªCIA.2ºBBM'!Z32,'2ªCIA.2ºBBM'!Z32,'PA.2ºBBM'!Z32,'1ªCIA.3ºBBM'!Z32,'2ªCIA.3ºBBM'!Z32,,'1ªCIA.4ºBBM'!Z32,'2ªCIA.4ºBBM'!Z32,,'1ªCIA.5ºBBM'!Z32,'2ªCIA.5ºBBM'!Z32,'1ªCIA.6ºBBM'!Z32,'2ªCIA.6ºBBM'!Z32,'PA.6ºBBM'!Z32,'1ªCIA_IND'!Z32,'2ªCIA_IND'!Z32,'3ªCIA_IND'!Z32,ASCOM_CG!Z50)</f>
        <v>0</v>
      </c>
      <c r="AA32" s="18">
        <f>SUM('1ªCIA.1ºBBM'!AA32,'2ªCIA.1ºBBM'!AA32,'1ªCIA.2ºBBM'!AA32,'2ªCIA.2ºBBM'!AA32,'PA.2ºBBM'!AA32,'1ªCIA.3ºBBM'!AA32,'2ªCIA.3ºBBM'!AA32,,'1ªCIA.4ºBBM'!AA32,'2ªCIA.4ºBBM'!AA32,,'1ªCIA.5ºBBM'!AA32,'2ªCIA.5ºBBM'!AA32,'1ªCIA.6ºBBM'!AA32,'2ªCIA.6ºBBM'!AA32,'PA.6ºBBM'!AA32,'1ªCIA_IND'!AA32,'2ªCIA_IND'!AA32,'3ªCIA_IND'!AA32,ASCOM_CG!AA50)</f>
        <v>0</v>
      </c>
      <c r="AB32" s="17">
        <f>SUM('1ªCIA.1ºBBM'!AB32,'2ªCIA.1ºBBM'!AB32,'1ªCIA.2ºBBM'!AB32,'2ªCIA.2ºBBM'!AB32,'PA.2ºBBM'!AB32,'1ªCIA.3ºBBM'!AB32,'2ªCIA.3ºBBM'!AB32,,'1ªCIA.4ºBBM'!AB32,'2ªCIA.4ºBBM'!AB32,,'1ªCIA.5ºBBM'!AB32,'2ªCIA.5ºBBM'!AB32,'1ªCIA.6ºBBM'!AB32,'2ªCIA.6ºBBM'!AB32,'PA.6ºBBM'!AB32,'1ªCIA_IND'!AB32,'2ªCIA_IND'!AB32,'3ªCIA_IND'!AB32,ASCOM_CG!AB50)</f>
        <v>0</v>
      </c>
      <c r="AC32" s="19">
        <f t="shared" si="1"/>
        <v>35</v>
      </c>
      <c r="AD32" s="13"/>
      <c r="AE32" s="23"/>
    </row>
    <row r="33" ht="22.5" customHeight="1">
      <c r="A33" s="20"/>
      <c r="B33" s="17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51)</f>
        <v>0</v>
      </c>
      <c r="C33" s="18">
        <f>SUM('1ªCIA.1ºBBM'!C33,'2ªCIA.1ºBBM'!C33,'1ªCIA.2ºBBM'!C33,'2ªCIA.2ºBBM'!C33,'PA.2ºBBM'!C33,'1ªCIA.3ºBBM'!C33,'2ªCIA.3ºBBM'!C33,,'1ªCIA.4ºBBM'!C33,'2ªCIA.4ºBBM'!C33,,'1ªCIA.5ºBBM'!C33,'2ªCIA.5ºBBM'!C33,'1ªCIA.6ºBBM'!C33,'2ªCIA.6ºBBM'!C33,'PA.6ºBBM'!C33,'1ªCIA_IND'!C33,'2ªCIA_IND'!C33,'3ªCIA_IND'!C33,ASCOM_CG!C51)</f>
        <v>0</v>
      </c>
      <c r="D33" s="17">
        <f>SUM('1ªCIA.1ºBBM'!D33,'2ªCIA.1ºBBM'!D33,'1ªCIA.2ºBBM'!D33,'2ªCIA.2ºBBM'!D33,'PA.2ºBBM'!D33,'1ªCIA.3ºBBM'!D33,'2ªCIA.3ºBBM'!D33,,'1ªCIA.4ºBBM'!D33,'2ªCIA.4ºBBM'!D33,,'1ªCIA.5ºBBM'!D33,'2ªCIA.5ºBBM'!D33,'1ªCIA.6ºBBM'!D33,'2ªCIA.6ºBBM'!D33,'PA.6ºBBM'!D33,'1ªCIA_IND'!D33,'2ªCIA_IND'!D33,'3ªCIA_IND'!D33,ASCOM_CG!D51)</f>
        <v>0</v>
      </c>
      <c r="E33" s="18">
        <f>SUM('1ªCIA.1ºBBM'!E33,'2ªCIA.1ºBBM'!E33,'1ªCIA.2ºBBM'!E33,'2ªCIA.2ºBBM'!E33,'PA.2ºBBM'!E33,'1ªCIA.3ºBBM'!E33,'2ªCIA.3ºBBM'!E33,,'1ªCIA.4ºBBM'!E33,'2ªCIA.4ºBBM'!E33,,'1ªCIA.5ºBBM'!E33,'2ªCIA.5ºBBM'!E33,'1ªCIA.6ºBBM'!E33,'2ªCIA.6ºBBM'!E33,'PA.6ºBBM'!E33,'1ªCIA_IND'!E33,'2ªCIA_IND'!E33,'3ªCIA_IND'!E33,ASCOM_CG!E51)</f>
        <v>0</v>
      </c>
      <c r="F33" s="17">
        <f>SUM('1ªCIA.1ºBBM'!F33,'2ªCIA.1ºBBM'!F33,'1ªCIA.2ºBBM'!F33,'2ªCIA.2ºBBM'!F33,'PA.2ºBBM'!F33,'1ªCIA.3ºBBM'!F33,'2ªCIA.3ºBBM'!F33,,'1ªCIA.4ºBBM'!F33,'2ªCIA.4ºBBM'!F33,,'1ªCIA.5ºBBM'!F33,'2ªCIA.5ºBBM'!F33,'1ªCIA.6ºBBM'!F33,'2ªCIA.6ºBBM'!F33,'PA.6ºBBM'!F33,'1ªCIA_IND'!F33,'2ªCIA_IND'!F33,'3ªCIA_IND'!F33,ASCOM_CG!F51)</f>
        <v>10</v>
      </c>
      <c r="G33" s="18">
        <f>SUM('1ªCIA.1ºBBM'!G33,'2ªCIA.1ºBBM'!G33,'1ªCIA.2ºBBM'!G33,'2ªCIA.2ºBBM'!G33,'PA.2ºBBM'!G33,'1ªCIA.3ºBBM'!G33,'2ªCIA.3ºBBM'!G33,,'1ªCIA.4ºBBM'!G33,'2ªCIA.4ºBBM'!G33,,'1ªCIA.5ºBBM'!G33,'2ªCIA.5ºBBM'!G33,'1ªCIA.6ºBBM'!G33,'2ªCIA.6ºBBM'!G33,'PA.6ºBBM'!G33,'1ªCIA_IND'!G33,'2ªCIA_IND'!G33,'3ªCIA_IND'!G33,ASCOM_CG!G51)</f>
        <v>1</v>
      </c>
      <c r="H33" s="17">
        <f>SUM('1ªCIA.1ºBBM'!H33,'2ªCIA.1ºBBM'!H33,'1ªCIA.2ºBBM'!H33,'2ªCIA.2ºBBM'!H33,'PA.2ºBBM'!H33,'1ªCIA.3ºBBM'!H33,'2ªCIA.3ºBBM'!H33,,'1ªCIA.4ºBBM'!H33,'2ªCIA.4ºBBM'!H33,,'1ªCIA.5ºBBM'!H33,'2ªCIA.5ºBBM'!H33,'1ªCIA.6ºBBM'!H33,'2ªCIA.6ºBBM'!H33,'PA.6ºBBM'!H33,'1ªCIA_IND'!H33,'2ªCIA_IND'!H33,'3ªCIA_IND'!H33,ASCOM_CG!H51)</f>
        <v>0</v>
      </c>
      <c r="I33" s="18">
        <f>SUM('1ªCIA.1ºBBM'!I33,'2ªCIA.1ºBBM'!I33,'1ªCIA.2ºBBM'!I33,'2ªCIA.2ºBBM'!I33,'PA.2ºBBM'!I33,'1ªCIA.3ºBBM'!I33,'2ªCIA.3ºBBM'!I33,,'1ªCIA.4ºBBM'!I33,'2ªCIA.4ºBBM'!I33,,'1ªCIA.5ºBBM'!I33,'2ªCIA.5ºBBM'!I33,'1ªCIA.6ºBBM'!I33,'2ªCIA.6ºBBM'!I33,'PA.6ºBBM'!I33,'1ªCIA_IND'!I33,'2ªCIA_IND'!I33,'3ªCIA_IND'!I33,ASCOM_CG!I51)</f>
        <v>0</v>
      </c>
      <c r="J33" s="17">
        <f>SUM('1ªCIA.1ºBBM'!J33,'2ªCIA.1ºBBM'!J33,'1ªCIA.2ºBBM'!J33,'2ªCIA.2ºBBM'!J33,'PA.2ºBBM'!J33,'1ªCIA.3ºBBM'!J33,'2ªCIA.3ºBBM'!J33,,'1ªCIA.4ºBBM'!J33,'2ªCIA.4ºBBM'!J33,,'1ªCIA.5ºBBM'!J33,'2ªCIA.5ºBBM'!J33,'1ªCIA.6ºBBM'!J33,'2ªCIA.6ºBBM'!J33,'PA.6ºBBM'!J33,'1ªCIA_IND'!J33,'2ªCIA_IND'!J33,'3ªCIA_IND'!J33,ASCOM_CG!J51)</f>
        <v>0</v>
      </c>
      <c r="K33" s="18">
        <f>SUM('1ªCIA.1ºBBM'!K33,'2ªCIA.1ºBBM'!K33,'1ªCIA.2ºBBM'!K33,'2ªCIA.2ºBBM'!K33,'PA.2ºBBM'!K33,'1ªCIA.3ºBBM'!K33,'2ªCIA.3ºBBM'!K33,,'1ªCIA.4ºBBM'!K33,'2ªCIA.4ºBBM'!K33,,'1ªCIA.5ºBBM'!K33,'2ªCIA.5ºBBM'!K33,'1ªCIA.6ºBBM'!K33,'2ªCIA.6ºBBM'!K33,'PA.6ºBBM'!K33,'1ªCIA_IND'!K33,'2ªCIA_IND'!K33,'3ªCIA_IND'!K33,ASCOM_CG!K51)</f>
        <v>0</v>
      </c>
      <c r="L33" s="17">
        <f>SUM('1ªCIA.1ºBBM'!L33,'2ªCIA.1ºBBM'!L33,'1ªCIA.2ºBBM'!L33,'2ªCIA.2ºBBM'!L33,'PA.2ºBBM'!L33,'1ªCIA.3ºBBM'!L33,'2ªCIA.3ºBBM'!L33,,'1ªCIA.4ºBBM'!L33,'2ªCIA.4ºBBM'!L33,,'1ªCIA.5ºBBM'!L33,'2ªCIA.5ºBBM'!L33,'1ªCIA.6ºBBM'!L33,'2ªCIA.6ºBBM'!L33,'PA.6ºBBM'!L33,'1ªCIA_IND'!L33,'2ªCIA_IND'!L33,'3ªCIA_IND'!L33,ASCOM_CG!L51)</f>
        <v>0</v>
      </c>
      <c r="M33" s="18">
        <f>SUM('1ªCIA.1ºBBM'!M33,'2ªCIA.1ºBBM'!M33,'1ªCIA.2ºBBM'!M33,'2ªCIA.2ºBBM'!M33,'PA.2ºBBM'!M33,'1ªCIA.3ºBBM'!M33,'2ªCIA.3ºBBM'!M33,,'1ªCIA.4ºBBM'!M33,'2ªCIA.4ºBBM'!M33,,'1ªCIA.5ºBBM'!M33,'2ªCIA.5ºBBM'!M33,'1ªCIA.6ºBBM'!M33,'2ªCIA.6ºBBM'!M33,'PA.6ºBBM'!M33,'1ªCIA_IND'!M33,'2ªCIA_IND'!M33,'3ªCIA_IND'!M33,ASCOM_CG!M51)</f>
        <v>0</v>
      </c>
      <c r="N33" s="17">
        <f>SUM('1ªCIA.1ºBBM'!N33,'2ªCIA.1ºBBM'!N33,'1ªCIA.2ºBBM'!N33,'2ªCIA.2ºBBM'!N33,'PA.2ºBBM'!N33,'1ªCIA.3ºBBM'!N33,'2ªCIA.3ºBBM'!N33,,'1ªCIA.4ºBBM'!N33,'2ªCIA.4ºBBM'!N33,,'1ªCIA.5ºBBM'!N33,'2ªCIA.5ºBBM'!N33,'1ªCIA.6ºBBM'!N33,'2ªCIA.6ºBBM'!N33,'PA.6ºBBM'!N33,'1ªCIA_IND'!N33,'2ªCIA_IND'!N33,'3ªCIA_IND'!N33,ASCOM_CG!N51)</f>
        <v>4</v>
      </c>
      <c r="O33" s="18">
        <f>SUM('1ªCIA.1ºBBM'!O33,'2ªCIA.1ºBBM'!O33,'1ªCIA.2ºBBM'!O33,'2ªCIA.2ºBBM'!O33,'PA.2ºBBM'!O33,'1ªCIA.3ºBBM'!O33,'2ªCIA.3ºBBM'!O33,,'1ªCIA.4ºBBM'!O33,'2ªCIA.4ºBBM'!O33,,'1ªCIA.5ºBBM'!O33,'2ªCIA.5ºBBM'!O33,'1ªCIA.6ºBBM'!O33,'2ªCIA.6ºBBM'!O33,'PA.6ºBBM'!O33,'1ªCIA_IND'!O33,'2ªCIA_IND'!O33,'3ªCIA_IND'!O33,ASCOM_CG!O51)</f>
        <v>0</v>
      </c>
      <c r="P33" s="17">
        <f>SUM('1ªCIA.1ºBBM'!P33,'2ªCIA.1ºBBM'!P33,'1ªCIA.2ºBBM'!P33,'2ªCIA.2ºBBM'!P33,'PA.2ºBBM'!P33,'1ªCIA.3ºBBM'!P33,'2ªCIA.3ºBBM'!P33,,'1ªCIA.4ºBBM'!P33,'2ªCIA.4ºBBM'!P33,,'1ªCIA.5ºBBM'!P33,'2ªCIA.5ºBBM'!P33,'1ªCIA.6ºBBM'!P33,'2ªCIA.6ºBBM'!P33,'PA.6ºBBM'!P33,'1ªCIA_IND'!P33,'2ªCIA_IND'!P33,'3ªCIA_IND'!P33,ASCOM_CG!P51)</f>
        <v>0</v>
      </c>
      <c r="Q33" s="18">
        <f>SUM('1ªCIA.1ºBBM'!Q33,'2ªCIA.1ºBBM'!Q33,'1ªCIA.2ºBBM'!Q33,'2ªCIA.2ºBBM'!Q33,'PA.2ºBBM'!Q33,'1ªCIA.3ºBBM'!Q33,'2ªCIA.3ºBBM'!Q33,,'1ªCIA.4ºBBM'!Q33,'2ªCIA.4ºBBM'!Q33,,'1ªCIA.5ºBBM'!Q33,'2ªCIA.5ºBBM'!Q33,'1ªCIA.6ºBBM'!Q33,'2ªCIA.6ºBBM'!Q33,'PA.6ºBBM'!Q33,'1ªCIA_IND'!Q33,'2ªCIA_IND'!Q33,'3ªCIA_IND'!Q33,ASCOM_CG!Q51)</f>
        <v>0</v>
      </c>
      <c r="R33" s="17">
        <f>SUM('1ªCIA.1ºBBM'!R33,'2ªCIA.1ºBBM'!R33,'1ªCIA.2ºBBM'!R33,'2ªCIA.2ºBBM'!R33,'PA.2ºBBM'!R33,'1ªCIA.3ºBBM'!R33,'2ªCIA.3ºBBM'!R33,,'1ªCIA.4ºBBM'!R33,'2ªCIA.4ºBBM'!R33,,'1ªCIA.5ºBBM'!R33,'2ªCIA.5ºBBM'!R33,'1ªCIA.6ºBBM'!R33,'2ªCIA.6ºBBM'!R33,'PA.6ºBBM'!R33,'1ªCIA_IND'!R33,'2ªCIA_IND'!R33,'3ªCIA_IND'!R33,ASCOM_CG!R51)</f>
        <v>0</v>
      </c>
      <c r="S33" s="18">
        <f>SUM('1ªCIA.1ºBBM'!S33,'2ªCIA.1ºBBM'!S33,'1ªCIA.2ºBBM'!S33,'2ªCIA.2ºBBM'!S33,'PA.2ºBBM'!S33,'1ªCIA.3ºBBM'!S33,'2ªCIA.3ºBBM'!S33,,'1ªCIA.4ºBBM'!S33,'2ªCIA.4ºBBM'!S33,,'1ªCIA.5ºBBM'!S33,'2ªCIA.5ºBBM'!S33,'1ªCIA.6ºBBM'!S33,'2ªCIA.6ºBBM'!S33,'PA.6ºBBM'!S33,'1ªCIA_IND'!S33,'2ªCIA_IND'!S33,'3ªCIA_IND'!S33,ASCOM_CG!S51)</f>
        <v>0</v>
      </c>
      <c r="T33" s="17">
        <f>SUM('1ªCIA.1ºBBM'!T33,'2ªCIA.1ºBBM'!T33,'1ªCIA.2ºBBM'!T33,'2ªCIA.2ºBBM'!T33,'PA.2ºBBM'!T33,'1ªCIA.3ºBBM'!T33,'2ªCIA.3ºBBM'!T33,,'1ªCIA.4ºBBM'!T33,'2ªCIA.4ºBBM'!T33,,'1ªCIA.5ºBBM'!T33,'2ªCIA.5ºBBM'!T33,'1ªCIA.6ºBBM'!T33,'2ªCIA.6ºBBM'!T33,'PA.6ºBBM'!T33,'1ªCIA_IND'!T33,'2ªCIA_IND'!T33,'3ªCIA_IND'!T33,ASCOM_CG!T51)</f>
        <v>0</v>
      </c>
      <c r="U33" s="18">
        <f>SUM('1ªCIA.1ºBBM'!U33,'2ªCIA.1ºBBM'!U33,'1ªCIA.2ºBBM'!U33,'2ªCIA.2ºBBM'!U33,'PA.2ºBBM'!U33,'1ªCIA.3ºBBM'!U33,'2ªCIA.3ºBBM'!U33,,'1ªCIA.4ºBBM'!U33,'2ªCIA.4ºBBM'!U33,,'1ªCIA.5ºBBM'!U33,'2ªCIA.5ºBBM'!U33,'1ªCIA.6ºBBM'!U33,'2ªCIA.6ºBBM'!U33,'PA.6ºBBM'!U33,'1ªCIA_IND'!U33,'2ªCIA_IND'!U33,'3ªCIA_IND'!U33,ASCOM_CG!U51)</f>
        <v>1</v>
      </c>
      <c r="V33" s="17">
        <f>SUM('1ªCIA.1ºBBM'!V33,'2ªCIA.1ºBBM'!V33,'1ªCIA.2ºBBM'!V33,'2ªCIA.2ºBBM'!V33,'PA.2ºBBM'!V33,'1ªCIA.3ºBBM'!V33,'2ªCIA.3ºBBM'!V33,,'1ªCIA.4ºBBM'!V33,'2ªCIA.4ºBBM'!V33,,'1ªCIA.5ºBBM'!V33,'2ªCIA.5ºBBM'!V33,'1ªCIA.6ºBBM'!V33,'2ªCIA.6ºBBM'!V33,'PA.6ºBBM'!V33,'1ªCIA_IND'!V33,'2ªCIA_IND'!V33,'3ªCIA_IND'!V33,ASCOM_CG!V51)</f>
        <v>0</v>
      </c>
      <c r="W33" s="18">
        <f>SUM('1ªCIA.1ºBBM'!W33,'2ªCIA.1ºBBM'!W33,'1ªCIA.2ºBBM'!W33,'2ªCIA.2ºBBM'!W33,'PA.2ºBBM'!W33,'1ªCIA.3ºBBM'!W33,'2ªCIA.3ºBBM'!W33,,'1ªCIA.4ºBBM'!W33,'2ªCIA.4ºBBM'!W33,,'1ªCIA.5ºBBM'!W33,'2ªCIA.5ºBBM'!W33,'1ªCIA.6ºBBM'!W33,'2ªCIA.6ºBBM'!W33,'PA.6ºBBM'!W33,'1ªCIA_IND'!W33,'2ªCIA_IND'!W33,'3ªCIA_IND'!W33,ASCOM_CG!W51)</f>
        <v>0</v>
      </c>
      <c r="X33" s="17">
        <f>SUM('1ªCIA.1ºBBM'!X33,'2ªCIA.1ºBBM'!X33,'1ªCIA.2ºBBM'!X33,'2ªCIA.2ºBBM'!X33,'PA.2ºBBM'!X33,'1ªCIA.3ºBBM'!X33,'2ªCIA.3ºBBM'!X33,,'1ªCIA.4ºBBM'!X33,'2ªCIA.4ºBBM'!X33,,'1ªCIA.5ºBBM'!X33,'2ªCIA.5ºBBM'!X33,'1ªCIA.6ºBBM'!X33,'2ªCIA.6ºBBM'!X33,'PA.6ºBBM'!X33,'1ªCIA_IND'!X33,'2ªCIA_IND'!X33,'3ªCIA_IND'!X33,ASCOM_CG!X51)</f>
        <v>0</v>
      </c>
      <c r="Y33" s="18">
        <f>SUM('1ªCIA.1ºBBM'!Y33,'2ªCIA.1ºBBM'!Y33,'1ªCIA.2ºBBM'!Y33,'2ªCIA.2ºBBM'!Y33,'PA.2ºBBM'!Y33,'1ªCIA.3ºBBM'!Y33,'2ªCIA.3ºBBM'!Y33,,'1ªCIA.4ºBBM'!Y33,'2ªCIA.4ºBBM'!Y33,,'1ªCIA.5ºBBM'!Y33,'2ªCIA.5ºBBM'!Y33,'1ªCIA.6ºBBM'!Y33,'2ªCIA.6ºBBM'!Y33,'PA.6ºBBM'!Y33,'1ªCIA_IND'!Y33,'2ªCIA_IND'!Y33,'3ªCIA_IND'!Y33,ASCOM_CG!Y51)</f>
        <v>0</v>
      </c>
      <c r="Z33" s="17">
        <f>SUM('1ªCIA.1ºBBM'!Z33,'2ªCIA.1ºBBM'!Z33,'1ªCIA.2ºBBM'!Z33,'2ªCIA.2ºBBM'!Z33,'PA.2ºBBM'!Z33,'1ªCIA.3ºBBM'!Z33,'2ªCIA.3ºBBM'!Z33,,'1ªCIA.4ºBBM'!Z33,'2ªCIA.4ºBBM'!Z33,,'1ªCIA.5ºBBM'!Z33,'2ªCIA.5ºBBM'!Z33,'1ªCIA.6ºBBM'!Z33,'2ªCIA.6ºBBM'!Z33,'PA.6ºBBM'!Z33,'1ªCIA_IND'!Z33,'2ªCIA_IND'!Z33,'3ªCIA_IND'!Z33,ASCOM_CG!Z51)</f>
        <v>0</v>
      </c>
      <c r="AA33" s="18">
        <f>SUM('1ªCIA.1ºBBM'!AA33,'2ªCIA.1ºBBM'!AA33,'1ªCIA.2ºBBM'!AA33,'2ªCIA.2ºBBM'!AA33,'PA.2ºBBM'!AA33,'1ªCIA.3ºBBM'!AA33,'2ªCIA.3ºBBM'!AA33,,'1ªCIA.4ºBBM'!AA33,'2ªCIA.4ºBBM'!AA33,,'1ªCIA.5ºBBM'!AA33,'2ªCIA.5ºBBM'!AA33,'1ªCIA.6ºBBM'!AA33,'2ªCIA.6ºBBM'!AA33,'PA.6ºBBM'!AA33,'1ªCIA_IND'!AA33,'2ªCIA_IND'!AA33,'3ªCIA_IND'!AA33,ASCOM_CG!AA51)</f>
        <v>0</v>
      </c>
      <c r="AB33" s="17">
        <f>SUM('1ªCIA.1ºBBM'!AB33,'2ªCIA.1ºBBM'!AB33,'1ªCIA.2ºBBM'!AB33,'2ªCIA.2ºBBM'!AB33,'PA.2ºBBM'!AB33,'1ªCIA.3ºBBM'!AB33,'2ªCIA.3ºBBM'!AB33,,'1ªCIA.4ºBBM'!AB33,'2ªCIA.4ºBBM'!AB33,,'1ªCIA.5ºBBM'!AB33,'2ªCIA.5ºBBM'!AB33,'1ªCIA.6ºBBM'!AB33,'2ªCIA.6ºBBM'!AB33,'PA.6ºBBM'!AB33,'1ªCIA_IND'!AB33,'2ªCIA_IND'!AB33,'3ªCIA_IND'!AB33,ASCOM_CG!AB51)</f>
        <v>0</v>
      </c>
      <c r="AC33" s="19">
        <f t="shared" si="1"/>
        <v>16</v>
      </c>
      <c r="AD33" s="13"/>
      <c r="AE33" s="23"/>
    </row>
    <row r="34" ht="22.5" customHeight="1">
      <c r="A34" s="20"/>
      <c r="B34" s="17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52)</f>
        <v>0</v>
      </c>
      <c r="C34" s="18">
        <f>SUM('1ªCIA.1ºBBM'!C34,'2ªCIA.1ºBBM'!C34,'1ªCIA.2ºBBM'!C34,'2ªCIA.2ºBBM'!C34,'PA.2ºBBM'!C34,'1ªCIA.3ºBBM'!C34,'2ªCIA.3ºBBM'!C34,,'1ªCIA.4ºBBM'!C34,'2ªCIA.4ºBBM'!C34,,'1ªCIA.5ºBBM'!C34,'2ªCIA.5ºBBM'!C34,'1ªCIA.6ºBBM'!C34,'2ªCIA.6ºBBM'!C34,'PA.6ºBBM'!C34,'1ªCIA_IND'!C34,'2ªCIA_IND'!C34,'3ªCIA_IND'!C34,ASCOM_CG!C52)</f>
        <v>0</v>
      </c>
      <c r="D34" s="17">
        <f>SUM('1ªCIA.1ºBBM'!D34,'2ªCIA.1ºBBM'!D34,'1ªCIA.2ºBBM'!D34,'2ªCIA.2ºBBM'!D34,'PA.2ºBBM'!D34,'1ªCIA.3ºBBM'!D34,'2ªCIA.3ºBBM'!D34,,'1ªCIA.4ºBBM'!D34,'2ªCIA.4ºBBM'!D34,,'1ªCIA.5ºBBM'!D34,'2ªCIA.5ºBBM'!D34,'1ªCIA.6ºBBM'!D34,'2ªCIA.6ºBBM'!D34,'PA.6ºBBM'!D34,'1ªCIA_IND'!D34,'2ªCIA_IND'!D34,'3ªCIA_IND'!D34,ASCOM_CG!D52)</f>
        <v>0</v>
      </c>
      <c r="E34" s="18">
        <f>SUM('1ªCIA.1ºBBM'!E34,'2ªCIA.1ºBBM'!E34,'1ªCIA.2ºBBM'!E34,'2ªCIA.2ºBBM'!E34,'PA.2ºBBM'!E34,'1ªCIA.3ºBBM'!E34,'2ªCIA.3ºBBM'!E34,,'1ªCIA.4ºBBM'!E34,'2ªCIA.4ºBBM'!E34,,'1ªCIA.5ºBBM'!E34,'2ªCIA.5ºBBM'!E34,'1ªCIA.6ºBBM'!E34,'2ªCIA.6ºBBM'!E34,'PA.6ºBBM'!E34,'1ªCIA_IND'!E34,'2ªCIA_IND'!E34,'3ªCIA_IND'!E34,ASCOM_CG!E52)</f>
        <v>0</v>
      </c>
      <c r="F34" s="17">
        <f>SUM('1ªCIA.1ºBBM'!F34,'2ªCIA.1ºBBM'!F34,'1ªCIA.2ºBBM'!F34,'2ªCIA.2ºBBM'!F34,'PA.2ºBBM'!F34,'1ªCIA.3ºBBM'!F34,'2ªCIA.3ºBBM'!F34,,'1ªCIA.4ºBBM'!F34,'2ªCIA.4ºBBM'!F34,,'1ªCIA.5ºBBM'!F34,'2ªCIA.5ºBBM'!F34,'1ªCIA.6ºBBM'!F34,'2ªCIA.6ºBBM'!F34,'PA.6ºBBM'!F34,'1ªCIA_IND'!F34,'2ªCIA_IND'!F34,'3ªCIA_IND'!F34,ASCOM_CG!F52)</f>
        <v>0</v>
      </c>
      <c r="G34" s="18">
        <f>SUM('1ªCIA.1ºBBM'!G34,'2ªCIA.1ºBBM'!G34,'1ªCIA.2ºBBM'!G34,'2ªCIA.2ºBBM'!G34,'PA.2ºBBM'!G34,'1ªCIA.3ºBBM'!G34,'2ªCIA.3ºBBM'!G34,,'1ªCIA.4ºBBM'!G34,'2ªCIA.4ºBBM'!G34,,'1ªCIA.5ºBBM'!G34,'2ªCIA.5ºBBM'!G34,'1ªCIA.6ºBBM'!G34,'2ªCIA.6ºBBM'!G34,'PA.6ºBBM'!G34,'1ªCIA_IND'!G34,'2ªCIA_IND'!G34,'3ªCIA_IND'!G34,ASCOM_CG!G52)</f>
        <v>0</v>
      </c>
      <c r="H34" s="17">
        <f>SUM('1ªCIA.1ºBBM'!H34,'2ªCIA.1ºBBM'!H34,'1ªCIA.2ºBBM'!H34,'2ªCIA.2ºBBM'!H34,'PA.2ºBBM'!H34,'1ªCIA.3ºBBM'!H34,'2ªCIA.3ºBBM'!H34,,'1ªCIA.4ºBBM'!H34,'2ªCIA.4ºBBM'!H34,,'1ªCIA.5ºBBM'!H34,'2ªCIA.5ºBBM'!H34,'1ªCIA.6ºBBM'!H34,'2ªCIA.6ºBBM'!H34,'PA.6ºBBM'!H34,'1ªCIA_IND'!H34,'2ªCIA_IND'!H34,'3ªCIA_IND'!H34,ASCOM_CG!H52)</f>
        <v>0</v>
      </c>
      <c r="I34" s="18">
        <f>SUM('1ªCIA.1ºBBM'!I34,'2ªCIA.1ºBBM'!I34,'1ªCIA.2ºBBM'!I34,'2ªCIA.2ºBBM'!I34,'PA.2ºBBM'!I34,'1ªCIA.3ºBBM'!I34,'2ªCIA.3ºBBM'!I34,,'1ªCIA.4ºBBM'!I34,'2ªCIA.4ºBBM'!I34,,'1ªCIA.5ºBBM'!I34,'2ªCIA.5ºBBM'!I34,'1ªCIA.6ºBBM'!I34,'2ªCIA.6ºBBM'!I34,'PA.6ºBBM'!I34,'1ªCIA_IND'!I34,'2ªCIA_IND'!I34,'3ªCIA_IND'!I34,ASCOM_CG!I52)</f>
        <v>0</v>
      </c>
      <c r="J34" s="17">
        <f>SUM('1ªCIA.1ºBBM'!J34,'2ªCIA.1ºBBM'!J34,'1ªCIA.2ºBBM'!J34,'2ªCIA.2ºBBM'!J34,'PA.2ºBBM'!J34,'1ªCIA.3ºBBM'!J34,'2ªCIA.3ºBBM'!J34,,'1ªCIA.4ºBBM'!J34,'2ªCIA.4ºBBM'!J34,,'1ªCIA.5ºBBM'!J34,'2ªCIA.5ºBBM'!J34,'1ªCIA.6ºBBM'!J34,'2ªCIA.6ºBBM'!J34,'PA.6ºBBM'!J34,'1ªCIA_IND'!J34,'2ªCIA_IND'!J34,'3ªCIA_IND'!J34,ASCOM_CG!J52)</f>
        <v>0</v>
      </c>
      <c r="K34" s="18">
        <f>SUM('1ªCIA.1ºBBM'!K34,'2ªCIA.1ºBBM'!K34,'1ªCIA.2ºBBM'!K34,'2ªCIA.2ºBBM'!K34,'PA.2ºBBM'!K34,'1ªCIA.3ºBBM'!K34,'2ªCIA.3ºBBM'!K34,,'1ªCIA.4ºBBM'!K34,'2ªCIA.4ºBBM'!K34,,'1ªCIA.5ºBBM'!K34,'2ªCIA.5ºBBM'!K34,'1ªCIA.6ºBBM'!K34,'2ªCIA.6ºBBM'!K34,'PA.6ºBBM'!K34,'1ªCIA_IND'!K34,'2ªCIA_IND'!K34,'3ªCIA_IND'!K34,ASCOM_CG!K52)</f>
        <v>10</v>
      </c>
      <c r="L34" s="17">
        <f>SUM('1ªCIA.1ºBBM'!L34,'2ªCIA.1ºBBM'!L34,'1ªCIA.2ºBBM'!L34,'2ªCIA.2ºBBM'!L34,'PA.2ºBBM'!L34,'1ªCIA.3ºBBM'!L34,'2ªCIA.3ºBBM'!L34,,'1ªCIA.4ºBBM'!L34,'2ªCIA.4ºBBM'!L34,,'1ªCIA.5ºBBM'!L34,'2ªCIA.5ºBBM'!L34,'1ªCIA.6ºBBM'!L34,'2ªCIA.6ºBBM'!L34,'PA.6ºBBM'!L34,'1ªCIA_IND'!L34,'2ªCIA_IND'!L34,'3ªCIA_IND'!L34,ASCOM_CG!L52)</f>
        <v>0</v>
      </c>
      <c r="M34" s="18">
        <f>SUM('1ªCIA.1ºBBM'!M34,'2ªCIA.1ºBBM'!M34,'1ªCIA.2ºBBM'!M34,'2ªCIA.2ºBBM'!M34,'PA.2ºBBM'!M34,'1ªCIA.3ºBBM'!M34,'2ªCIA.3ºBBM'!M34,,'1ªCIA.4ºBBM'!M34,'2ªCIA.4ºBBM'!M34,,'1ªCIA.5ºBBM'!M34,'2ªCIA.5ºBBM'!M34,'1ªCIA.6ºBBM'!M34,'2ªCIA.6ºBBM'!M34,'PA.6ºBBM'!M34,'1ªCIA_IND'!M34,'2ªCIA_IND'!M34,'3ªCIA_IND'!M34,ASCOM_CG!M52)</f>
        <v>0</v>
      </c>
      <c r="N34" s="17">
        <f>SUM('1ªCIA.1ºBBM'!N34,'2ªCIA.1ºBBM'!N34,'1ªCIA.2ºBBM'!N34,'2ªCIA.2ºBBM'!N34,'PA.2ºBBM'!N34,'1ªCIA.3ºBBM'!N34,'2ªCIA.3ºBBM'!N34,,'1ªCIA.4ºBBM'!N34,'2ªCIA.4ºBBM'!N34,,'1ªCIA.5ºBBM'!N34,'2ªCIA.5ºBBM'!N34,'1ªCIA.6ºBBM'!N34,'2ªCIA.6ºBBM'!N34,'PA.6ºBBM'!N34,'1ªCIA_IND'!N34,'2ªCIA_IND'!N34,'3ªCIA_IND'!N34,ASCOM_CG!N52)</f>
        <v>0</v>
      </c>
      <c r="O34" s="18">
        <f>SUM('1ªCIA.1ºBBM'!O34,'2ªCIA.1ºBBM'!O34,'1ªCIA.2ºBBM'!O34,'2ªCIA.2ºBBM'!O34,'PA.2ºBBM'!O34,'1ªCIA.3ºBBM'!O34,'2ªCIA.3ºBBM'!O34,,'1ªCIA.4ºBBM'!O34,'2ªCIA.4ºBBM'!O34,,'1ªCIA.5ºBBM'!O34,'2ªCIA.5ºBBM'!O34,'1ªCIA.6ºBBM'!O34,'2ªCIA.6ºBBM'!O34,'PA.6ºBBM'!O34,'1ªCIA_IND'!O34,'2ªCIA_IND'!O34,'3ªCIA_IND'!O34,ASCOM_CG!O52)</f>
        <v>0</v>
      </c>
      <c r="P34" s="17">
        <f>SUM('1ªCIA.1ºBBM'!P34,'2ªCIA.1ºBBM'!P34,'1ªCIA.2ºBBM'!P34,'2ªCIA.2ºBBM'!P34,'PA.2ºBBM'!P34,'1ªCIA.3ºBBM'!P34,'2ªCIA.3ºBBM'!P34,,'1ªCIA.4ºBBM'!P34,'2ªCIA.4ºBBM'!P34,,'1ªCIA.5ºBBM'!P34,'2ªCIA.5ºBBM'!P34,'1ªCIA.6ºBBM'!P34,'2ªCIA.6ºBBM'!P34,'PA.6ºBBM'!P34,'1ªCIA_IND'!P34,'2ªCIA_IND'!P34,'3ªCIA_IND'!P34,ASCOM_CG!P52)</f>
        <v>0</v>
      </c>
      <c r="Q34" s="18">
        <f>SUM('1ªCIA.1ºBBM'!Q34,'2ªCIA.1ºBBM'!Q34,'1ªCIA.2ºBBM'!Q34,'2ªCIA.2ºBBM'!Q34,'PA.2ºBBM'!Q34,'1ªCIA.3ºBBM'!Q34,'2ªCIA.3ºBBM'!Q34,,'1ªCIA.4ºBBM'!Q34,'2ªCIA.4ºBBM'!Q34,,'1ªCIA.5ºBBM'!Q34,'2ªCIA.5ºBBM'!Q34,'1ªCIA.6ºBBM'!Q34,'2ªCIA.6ºBBM'!Q34,'PA.6ºBBM'!Q34,'1ªCIA_IND'!Q34,'2ªCIA_IND'!Q34,'3ªCIA_IND'!Q34,ASCOM_CG!Q52)</f>
        <v>0</v>
      </c>
      <c r="R34" s="17">
        <f>SUM('1ªCIA.1ºBBM'!R34,'2ªCIA.1ºBBM'!R34,'1ªCIA.2ºBBM'!R34,'2ªCIA.2ºBBM'!R34,'PA.2ºBBM'!R34,'1ªCIA.3ºBBM'!R34,'2ªCIA.3ºBBM'!R34,,'1ªCIA.4ºBBM'!R34,'2ªCIA.4ºBBM'!R34,,'1ªCIA.5ºBBM'!R34,'2ªCIA.5ºBBM'!R34,'1ªCIA.6ºBBM'!R34,'2ªCIA.6ºBBM'!R34,'PA.6ºBBM'!R34,'1ªCIA_IND'!R34,'2ªCIA_IND'!R34,'3ªCIA_IND'!R34,ASCOM_CG!R52)</f>
        <v>0</v>
      </c>
      <c r="S34" s="18">
        <f>SUM('1ªCIA.1ºBBM'!S34,'2ªCIA.1ºBBM'!S34,'1ªCIA.2ºBBM'!S34,'2ªCIA.2ºBBM'!S34,'PA.2ºBBM'!S34,'1ªCIA.3ºBBM'!S34,'2ªCIA.3ºBBM'!S34,,'1ªCIA.4ºBBM'!S34,'2ªCIA.4ºBBM'!S34,,'1ªCIA.5ºBBM'!S34,'2ªCIA.5ºBBM'!S34,'1ªCIA.6ºBBM'!S34,'2ªCIA.6ºBBM'!S34,'PA.6ºBBM'!S34,'1ªCIA_IND'!S34,'2ªCIA_IND'!S34,'3ªCIA_IND'!S34,ASCOM_CG!S52)</f>
        <v>0</v>
      </c>
      <c r="T34" s="17">
        <f>SUM('1ªCIA.1ºBBM'!T34,'2ªCIA.1ºBBM'!T34,'1ªCIA.2ºBBM'!T34,'2ªCIA.2ºBBM'!T34,'PA.2ºBBM'!T34,'1ªCIA.3ºBBM'!T34,'2ªCIA.3ºBBM'!T34,,'1ªCIA.4ºBBM'!T34,'2ªCIA.4ºBBM'!T34,,'1ªCIA.5ºBBM'!T34,'2ªCIA.5ºBBM'!T34,'1ªCIA.6ºBBM'!T34,'2ªCIA.6ºBBM'!T34,'PA.6ºBBM'!T34,'1ªCIA_IND'!T34,'2ªCIA_IND'!T34,'3ªCIA_IND'!T34,ASCOM_CG!T52)</f>
        <v>0</v>
      </c>
      <c r="U34" s="18">
        <f>SUM('1ªCIA.1ºBBM'!U34,'2ªCIA.1ºBBM'!U34,'1ªCIA.2ºBBM'!U34,'2ªCIA.2ºBBM'!U34,'PA.2ºBBM'!U34,'1ªCIA.3ºBBM'!U34,'2ªCIA.3ºBBM'!U34,,'1ªCIA.4ºBBM'!U34,'2ªCIA.4ºBBM'!U34,,'1ªCIA.5ºBBM'!U34,'2ªCIA.5ºBBM'!U34,'1ªCIA.6ºBBM'!U34,'2ªCIA.6ºBBM'!U34,'PA.6ºBBM'!U34,'1ªCIA_IND'!U34,'2ªCIA_IND'!U34,'3ªCIA_IND'!U34,ASCOM_CG!U52)</f>
        <v>2</v>
      </c>
      <c r="V34" s="17">
        <f>SUM('1ªCIA.1ºBBM'!V34,'2ªCIA.1ºBBM'!V34,'1ªCIA.2ºBBM'!V34,'2ªCIA.2ºBBM'!V34,'PA.2ºBBM'!V34,'1ªCIA.3ºBBM'!V34,'2ªCIA.3ºBBM'!V34,,'1ªCIA.4ºBBM'!V34,'2ªCIA.4ºBBM'!V34,,'1ªCIA.5ºBBM'!V34,'2ªCIA.5ºBBM'!V34,'1ªCIA.6ºBBM'!V34,'2ªCIA.6ºBBM'!V34,'PA.6ºBBM'!V34,'1ªCIA_IND'!V34,'2ªCIA_IND'!V34,'3ªCIA_IND'!V34,ASCOM_CG!V52)</f>
        <v>0</v>
      </c>
      <c r="W34" s="18">
        <f>SUM('1ªCIA.1ºBBM'!W34,'2ªCIA.1ºBBM'!W34,'1ªCIA.2ºBBM'!W34,'2ªCIA.2ºBBM'!W34,'PA.2ºBBM'!W34,'1ªCIA.3ºBBM'!W34,'2ªCIA.3ºBBM'!W34,,'1ªCIA.4ºBBM'!W34,'2ªCIA.4ºBBM'!W34,,'1ªCIA.5ºBBM'!W34,'2ªCIA.5ºBBM'!W34,'1ªCIA.6ºBBM'!W34,'2ªCIA.6ºBBM'!W34,'PA.6ºBBM'!W34,'1ªCIA_IND'!W34,'2ªCIA_IND'!W34,'3ªCIA_IND'!W34,ASCOM_CG!W52)</f>
        <v>0</v>
      </c>
      <c r="X34" s="17">
        <f>SUM('1ªCIA.1ºBBM'!X34,'2ªCIA.1ºBBM'!X34,'1ªCIA.2ºBBM'!X34,'2ªCIA.2ºBBM'!X34,'PA.2ºBBM'!X34,'1ªCIA.3ºBBM'!X34,'2ªCIA.3ºBBM'!X34,,'1ªCIA.4ºBBM'!X34,'2ªCIA.4ºBBM'!X34,,'1ªCIA.5ºBBM'!X34,'2ªCIA.5ºBBM'!X34,'1ªCIA.6ºBBM'!X34,'2ªCIA.6ºBBM'!X34,'PA.6ºBBM'!X34,'1ªCIA_IND'!X34,'2ªCIA_IND'!X34,'3ªCIA_IND'!X34,ASCOM_CG!X52)</f>
        <v>0</v>
      </c>
      <c r="Y34" s="18">
        <f>SUM('1ªCIA.1ºBBM'!Y34,'2ªCIA.1ºBBM'!Y34,'1ªCIA.2ºBBM'!Y34,'2ªCIA.2ºBBM'!Y34,'PA.2ºBBM'!Y34,'1ªCIA.3ºBBM'!Y34,'2ªCIA.3ºBBM'!Y34,,'1ªCIA.4ºBBM'!Y34,'2ªCIA.4ºBBM'!Y34,,'1ªCIA.5ºBBM'!Y34,'2ªCIA.5ºBBM'!Y34,'1ªCIA.6ºBBM'!Y34,'2ªCIA.6ºBBM'!Y34,'PA.6ºBBM'!Y34,'1ªCIA_IND'!Y34,'2ªCIA_IND'!Y34,'3ªCIA_IND'!Y34,ASCOM_CG!Y52)</f>
        <v>0</v>
      </c>
      <c r="Z34" s="17">
        <f>SUM('1ªCIA.1ºBBM'!Z34,'2ªCIA.1ºBBM'!Z34,'1ªCIA.2ºBBM'!Z34,'2ªCIA.2ºBBM'!Z34,'PA.2ºBBM'!Z34,'1ªCIA.3ºBBM'!Z34,'2ªCIA.3ºBBM'!Z34,,'1ªCIA.4ºBBM'!Z34,'2ªCIA.4ºBBM'!Z34,,'1ªCIA.5ºBBM'!Z34,'2ªCIA.5ºBBM'!Z34,'1ªCIA.6ºBBM'!Z34,'2ªCIA.6ºBBM'!Z34,'PA.6ºBBM'!Z34,'1ªCIA_IND'!Z34,'2ªCIA_IND'!Z34,'3ªCIA_IND'!Z34,ASCOM_CG!Z52)</f>
        <v>0</v>
      </c>
      <c r="AA34" s="18">
        <f>SUM('1ªCIA.1ºBBM'!AA34,'2ªCIA.1ºBBM'!AA34,'1ªCIA.2ºBBM'!AA34,'2ªCIA.2ºBBM'!AA34,'PA.2ºBBM'!AA34,'1ªCIA.3ºBBM'!AA34,'2ªCIA.3ºBBM'!AA34,,'1ªCIA.4ºBBM'!AA34,'2ªCIA.4ºBBM'!AA34,,'1ªCIA.5ºBBM'!AA34,'2ªCIA.5ºBBM'!AA34,'1ªCIA.6ºBBM'!AA34,'2ªCIA.6ºBBM'!AA34,'PA.6ºBBM'!AA34,'1ªCIA_IND'!AA34,'2ªCIA_IND'!AA34,'3ªCIA_IND'!AA34,ASCOM_CG!AA52)</f>
        <v>0</v>
      </c>
      <c r="AB34" s="17">
        <f>SUM('1ªCIA.1ºBBM'!AB34,'2ªCIA.1ºBBM'!AB34,'1ªCIA.2ºBBM'!AB34,'2ªCIA.2ºBBM'!AB34,'PA.2ºBBM'!AB34,'1ªCIA.3ºBBM'!AB34,'2ªCIA.3ºBBM'!AB34,,'1ªCIA.4ºBBM'!AB34,'2ªCIA.4ºBBM'!AB34,,'1ªCIA.5ºBBM'!AB34,'2ªCIA.5ºBBM'!AB34,'1ªCIA.6ºBBM'!AB34,'2ªCIA.6ºBBM'!AB34,'PA.6ºBBM'!AB34,'1ªCIA_IND'!AB34,'2ªCIA_IND'!AB34,'3ªCIA_IND'!AB34,ASCOM_CG!AB52)</f>
        <v>0</v>
      </c>
      <c r="AC34" s="19">
        <f t="shared" si="1"/>
        <v>12</v>
      </c>
      <c r="AD34" s="13"/>
      <c r="AE34" s="23"/>
    </row>
    <row r="35" ht="22.5" customHeight="1">
      <c r="A35" s="27"/>
      <c r="B35" s="17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53)</f>
        <v>0</v>
      </c>
      <c r="C35" s="18">
        <f>SUM('1ªCIA.1ºBBM'!C35,'2ªCIA.1ºBBM'!C35,'1ªCIA.2ºBBM'!C35,'2ªCIA.2ºBBM'!C35,'PA.2ºBBM'!C35,'1ªCIA.3ºBBM'!C35,'2ªCIA.3ºBBM'!C35,,'1ªCIA.4ºBBM'!C35,'2ªCIA.4ºBBM'!C35,,'1ªCIA.5ºBBM'!C35,'2ªCIA.5ºBBM'!C35,'1ªCIA.6ºBBM'!C35,'2ªCIA.6ºBBM'!C35,'PA.6ºBBM'!C35,'1ªCIA_IND'!C35,'2ªCIA_IND'!C35,'3ªCIA_IND'!C35,ASCOM_CG!C53)</f>
        <v>0</v>
      </c>
      <c r="D35" s="17">
        <f>SUM('1ªCIA.1ºBBM'!D35,'2ªCIA.1ºBBM'!D35,'1ªCIA.2ºBBM'!D35,'2ªCIA.2ºBBM'!D35,'PA.2ºBBM'!D35,'1ªCIA.3ºBBM'!D35,'2ªCIA.3ºBBM'!D35,,'1ªCIA.4ºBBM'!D35,'2ªCIA.4ºBBM'!D35,,'1ªCIA.5ºBBM'!D35,'2ªCIA.5ºBBM'!D35,'1ªCIA.6ºBBM'!D35,'2ªCIA.6ºBBM'!D35,'PA.6ºBBM'!D35,'1ªCIA_IND'!D35,'2ªCIA_IND'!D35,'3ªCIA_IND'!D35,ASCOM_CG!D53)</f>
        <v>0</v>
      </c>
      <c r="E35" s="18">
        <f>SUM('1ªCIA.1ºBBM'!E35,'2ªCIA.1ºBBM'!E35,'1ªCIA.2ºBBM'!E35,'2ªCIA.2ºBBM'!E35,'PA.2ºBBM'!E35,'1ªCIA.3ºBBM'!E35,'2ªCIA.3ºBBM'!E35,,'1ªCIA.4ºBBM'!E35,'2ªCIA.4ºBBM'!E35,,'1ªCIA.5ºBBM'!E35,'2ªCIA.5ºBBM'!E35,'1ªCIA.6ºBBM'!E35,'2ªCIA.6ºBBM'!E35,'PA.6ºBBM'!E35,'1ªCIA_IND'!E35,'2ªCIA_IND'!E35,'3ªCIA_IND'!E35,ASCOM_CG!E53)</f>
        <v>0</v>
      </c>
      <c r="F35" s="17">
        <f>SUM('1ªCIA.1ºBBM'!F35,'2ªCIA.1ºBBM'!F35,'1ªCIA.2ºBBM'!F35,'2ªCIA.2ºBBM'!F35,'PA.2ºBBM'!F35,'1ªCIA.3ºBBM'!F35,'2ªCIA.3ºBBM'!F35,,'1ªCIA.4ºBBM'!F35,'2ªCIA.4ºBBM'!F35,,'1ªCIA.5ºBBM'!F35,'2ªCIA.5ºBBM'!F35,'1ªCIA.6ºBBM'!F35,'2ªCIA.6ºBBM'!F35,'PA.6ºBBM'!F35,'1ªCIA_IND'!F35,'2ªCIA_IND'!F35,'3ªCIA_IND'!F35,ASCOM_CG!F53)</f>
        <v>0</v>
      </c>
      <c r="G35" s="18">
        <f>SUM('1ªCIA.1ºBBM'!G35,'2ªCIA.1ºBBM'!G35,'1ªCIA.2ºBBM'!G35,'2ªCIA.2ºBBM'!G35,'PA.2ºBBM'!G35,'1ªCIA.3ºBBM'!G35,'2ªCIA.3ºBBM'!G35,,'1ªCIA.4ºBBM'!G35,'2ªCIA.4ºBBM'!G35,,'1ªCIA.5ºBBM'!G35,'2ªCIA.5ºBBM'!G35,'1ªCIA.6ºBBM'!G35,'2ªCIA.6ºBBM'!G35,'PA.6ºBBM'!G35,'1ªCIA_IND'!G35,'2ªCIA_IND'!G35,'3ªCIA_IND'!G35,ASCOM_CG!G53)</f>
        <v>0</v>
      </c>
      <c r="H35" s="17">
        <f>SUM('1ªCIA.1ºBBM'!H35,'2ªCIA.1ºBBM'!H35,'1ªCIA.2ºBBM'!H35,'2ªCIA.2ºBBM'!H35,'PA.2ºBBM'!H35,'1ªCIA.3ºBBM'!H35,'2ªCIA.3ºBBM'!H35,,'1ªCIA.4ºBBM'!H35,'2ªCIA.4ºBBM'!H35,,'1ªCIA.5ºBBM'!H35,'2ªCIA.5ºBBM'!H35,'1ªCIA.6ºBBM'!H35,'2ªCIA.6ºBBM'!H35,'PA.6ºBBM'!H35,'1ªCIA_IND'!H35,'2ªCIA_IND'!H35,'3ªCIA_IND'!H35,ASCOM_CG!H53)</f>
        <v>0</v>
      </c>
      <c r="I35" s="18">
        <f>SUM('1ªCIA.1ºBBM'!I35,'2ªCIA.1ºBBM'!I35,'1ªCIA.2ºBBM'!I35,'2ªCIA.2ºBBM'!I35,'PA.2ºBBM'!I35,'1ªCIA.3ºBBM'!I35,'2ªCIA.3ºBBM'!I35,,'1ªCIA.4ºBBM'!I35,'2ªCIA.4ºBBM'!I35,,'1ªCIA.5ºBBM'!I35,'2ªCIA.5ºBBM'!I35,'1ªCIA.6ºBBM'!I35,'2ªCIA.6ºBBM'!I35,'PA.6ºBBM'!I35,'1ªCIA_IND'!I35,'2ªCIA_IND'!I35,'3ªCIA_IND'!I35,ASCOM_CG!I53)</f>
        <v>0</v>
      </c>
      <c r="J35" s="17">
        <f>SUM('1ªCIA.1ºBBM'!J35,'2ªCIA.1ºBBM'!J35,'1ªCIA.2ºBBM'!J35,'2ªCIA.2ºBBM'!J35,'PA.2ºBBM'!J35,'1ªCIA.3ºBBM'!J35,'2ªCIA.3ºBBM'!J35,,'1ªCIA.4ºBBM'!J35,'2ªCIA.4ºBBM'!J35,,'1ªCIA.5ºBBM'!J35,'2ªCIA.5ºBBM'!J35,'1ªCIA.6ºBBM'!J35,'2ªCIA.6ºBBM'!J35,'PA.6ºBBM'!J35,'1ªCIA_IND'!J35,'2ªCIA_IND'!J35,'3ªCIA_IND'!J35,ASCOM_CG!J53)</f>
        <v>0</v>
      </c>
      <c r="K35" s="18">
        <f>SUM('1ªCIA.1ºBBM'!K35,'2ªCIA.1ºBBM'!K35,'1ªCIA.2ºBBM'!K35,'2ªCIA.2ºBBM'!K35,'PA.2ºBBM'!K35,'1ªCIA.3ºBBM'!K35,'2ªCIA.3ºBBM'!K35,,'1ªCIA.4ºBBM'!K35,'2ªCIA.4ºBBM'!K35,,'1ªCIA.5ºBBM'!K35,'2ªCIA.5ºBBM'!K35,'1ªCIA.6ºBBM'!K35,'2ªCIA.6ºBBM'!K35,'PA.6ºBBM'!K35,'1ªCIA_IND'!K35,'2ªCIA_IND'!K35,'3ªCIA_IND'!K35,ASCOM_CG!K53)</f>
        <v>10</v>
      </c>
      <c r="L35" s="17">
        <f>SUM('1ªCIA.1ºBBM'!L35,'2ªCIA.1ºBBM'!L35,'1ªCIA.2ºBBM'!L35,'2ªCIA.2ºBBM'!L35,'PA.2ºBBM'!L35,'1ªCIA.3ºBBM'!L35,'2ªCIA.3ºBBM'!L35,,'1ªCIA.4ºBBM'!L35,'2ªCIA.4ºBBM'!L35,,'1ªCIA.5ºBBM'!L35,'2ªCIA.5ºBBM'!L35,'1ªCIA.6ºBBM'!L35,'2ªCIA.6ºBBM'!L35,'PA.6ºBBM'!L35,'1ªCIA_IND'!L35,'2ªCIA_IND'!L35,'3ªCIA_IND'!L35,ASCOM_CG!L53)</f>
        <v>0</v>
      </c>
      <c r="M35" s="18">
        <f>SUM('1ªCIA.1ºBBM'!M35,'2ªCIA.1ºBBM'!M35,'1ªCIA.2ºBBM'!M35,'2ªCIA.2ºBBM'!M35,'PA.2ºBBM'!M35,'1ªCIA.3ºBBM'!M35,'2ªCIA.3ºBBM'!M35,,'1ªCIA.4ºBBM'!M35,'2ªCIA.4ºBBM'!M35,,'1ªCIA.5ºBBM'!M35,'2ªCIA.5ºBBM'!M35,'1ªCIA.6ºBBM'!M35,'2ªCIA.6ºBBM'!M35,'PA.6ºBBM'!M35,'1ªCIA_IND'!M35,'2ªCIA_IND'!M35,'3ªCIA_IND'!M35,ASCOM_CG!M53)</f>
        <v>0</v>
      </c>
      <c r="N35" s="17">
        <f>SUM('1ªCIA.1ºBBM'!N35,'2ªCIA.1ºBBM'!N35,'1ªCIA.2ºBBM'!N35,'2ªCIA.2ºBBM'!N35,'PA.2ºBBM'!N35,'1ªCIA.3ºBBM'!N35,'2ªCIA.3ºBBM'!N35,,'1ªCIA.4ºBBM'!N35,'2ªCIA.4ºBBM'!N35,,'1ªCIA.5ºBBM'!N35,'2ªCIA.5ºBBM'!N35,'1ªCIA.6ºBBM'!N35,'2ªCIA.6ºBBM'!N35,'PA.6ºBBM'!N35,'1ªCIA_IND'!N35,'2ªCIA_IND'!N35,'3ªCIA_IND'!N35,ASCOM_CG!N53)</f>
        <v>0</v>
      </c>
      <c r="O35" s="18">
        <f>SUM('1ªCIA.1ºBBM'!O35,'2ªCIA.1ºBBM'!O35,'1ªCIA.2ºBBM'!O35,'2ªCIA.2ºBBM'!O35,'PA.2ºBBM'!O35,'1ªCIA.3ºBBM'!O35,'2ªCIA.3ºBBM'!O35,,'1ªCIA.4ºBBM'!O35,'2ªCIA.4ºBBM'!O35,,'1ªCIA.5ºBBM'!O35,'2ªCIA.5ºBBM'!O35,'1ªCIA.6ºBBM'!O35,'2ªCIA.6ºBBM'!O35,'PA.6ºBBM'!O35,'1ªCIA_IND'!O35,'2ªCIA_IND'!O35,'3ªCIA_IND'!O35,ASCOM_CG!O53)</f>
        <v>0</v>
      </c>
      <c r="P35" s="17">
        <f>SUM('1ªCIA.1ºBBM'!P35,'2ªCIA.1ºBBM'!P35,'1ªCIA.2ºBBM'!P35,'2ªCIA.2ºBBM'!P35,'PA.2ºBBM'!P35,'1ªCIA.3ºBBM'!P35,'2ªCIA.3ºBBM'!P35,,'1ªCIA.4ºBBM'!P35,'2ªCIA.4ºBBM'!P35,,'1ªCIA.5ºBBM'!P35,'2ªCIA.5ºBBM'!P35,'1ªCIA.6ºBBM'!P35,'2ªCIA.6ºBBM'!P35,'PA.6ºBBM'!P35,'1ªCIA_IND'!P35,'2ªCIA_IND'!P35,'3ªCIA_IND'!P35,ASCOM_CG!P53)</f>
        <v>0</v>
      </c>
      <c r="Q35" s="18">
        <f>SUM('1ªCIA.1ºBBM'!Q35,'2ªCIA.1ºBBM'!Q35,'1ªCIA.2ºBBM'!Q35,'2ªCIA.2ºBBM'!Q35,'PA.2ºBBM'!Q35,'1ªCIA.3ºBBM'!Q35,'2ªCIA.3ºBBM'!Q35,,'1ªCIA.4ºBBM'!Q35,'2ªCIA.4ºBBM'!Q35,,'1ªCIA.5ºBBM'!Q35,'2ªCIA.5ºBBM'!Q35,'1ªCIA.6ºBBM'!Q35,'2ªCIA.6ºBBM'!Q35,'PA.6ºBBM'!Q35,'1ªCIA_IND'!Q35,'2ªCIA_IND'!Q35,'3ªCIA_IND'!Q35,ASCOM_CG!Q53)</f>
        <v>0</v>
      </c>
      <c r="R35" s="17">
        <f>SUM('1ªCIA.1ºBBM'!R35,'2ªCIA.1ºBBM'!R35,'1ªCIA.2ºBBM'!R35,'2ªCIA.2ºBBM'!R35,'PA.2ºBBM'!R35,'1ªCIA.3ºBBM'!R35,'2ªCIA.3ºBBM'!R35,,'1ªCIA.4ºBBM'!R35,'2ªCIA.4ºBBM'!R35,,'1ªCIA.5ºBBM'!R35,'2ªCIA.5ºBBM'!R35,'1ªCIA.6ºBBM'!R35,'2ªCIA.6ºBBM'!R35,'PA.6ºBBM'!R35,'1ªCIA_IND'!R35,'2ªCIA_IND'!R35,'3ªCIA_IND'!R35,ASCOM_CG!R53)</f>
        <v>0</v>
      </c>
      <c r="S35" s="18">
        <f>SUM('1ªCIA.1ºBBM'!S35,'2ªCIA.1ºBBM'!S35,'1ªCIA.2ºBBM'!S35,'2ªCIA.2ºBBM'!S35,'PA.2ºBBM'!S35,'1ªCIA.3ºBBM'!S35,'2ªCIA.3ºBBM'!S35,,'1ªCIA.4ºBBM'!S35,'2ªCIA.4ºBBM'!S35,,'1ªCIA.5ºBBM'!S35,'2ªCIA.5ºBBM'!S35,'1ªCIA.6ºBBM'!S35,'2ªCIA.6ºBBM'!S35,'PA.6ºBBM'!S35,'1ªCIA_IND'!S35,'2ªCIA_IND'!S35,'3ªCIA_IND'!S35,ASCOM_CG!S53)</f>
        <v>0</v>
      </c>
      <c r="T35" s="17">
        <f>SUM('1ªCIA.1ºBBM'!T35,'2ªCIA.1ºBBM'!T35,'1ªCIA.2ºBBM'!T35,'2ªCIA.2ºBBM'!T35,'PA.2ºBBM'!T35,'1ªCIA.3ºBBM'!T35,'2ªCIA.3ºBBM'!T35,,'1ªCIA.4ºBBM'!T35,'2ªCIA.4ºBBM'!T35,,'1ªCIA.5ºBBM'!T35,'2ªCIA.5ºBBM'!T35,'1ªCIA.6ºBBM'!T35,'2ªCIA.6ºBBM'!T35,'PA.6ºBBM'!T35,'1ªCIA_IND'!T35,'2ªCIA_IND'!T35,'3ªCIA_IND'!T35,ASCOM_CG!T53)</f>
        <v>0</v>
      </c>
      <c r="U35" s="18">
        <f>SUM('1ªCIA.1ºBBM'!U35,'2ªCIA.1ºBBM'!U35,'1ªCIA.2ºBBM'!U35,'2ªCIA.2ºBBM'!U35,'PA.2ºBBM'!U35,'1ªCIA.3ºBBM'!U35,'2ªCIA.3ºBBM'!U35,,'1ªCIA.4ºBBM'!U35,'2ªCIA.4ºBBM'!U35,,'1ªCIA.5ºBBM'!U35,'2ªCIA.5ºBBM'!U35,'1ªCIA.6ºBBM'!U35,'2ªCIA.6ºBBM'!U35,'PA.6ºBBM'!U35,'1ªCIA_IND'!U35,'2ªCIA_IND'!U35,'3ªCIA_IND'!U35,ASCOM_CG!U53)</f>
        <v>1</v>
      </c>
      <c r="V35" s="17">
        <f>SUM('1ªCIA.1ºBBM'!V35,'2ªCIA.1ºBBM'!V35,'1ªCIA.2ºBBM'!V35,'2ªCIA.2ºBBM'!V35,'PA.2ºBBM'!V35,'1ªCIA.3ºBBM'!V35,'2ªCIA.3ºBBM'!V35,,'1ªCIA.4ºBBM'!V35,'2ªCIA.4ºBBM'!V35,,'1ªCIA.5ºBBM'!V35,'2ªCIA.5ºBBM'!V35,'1ªCIA.6ºBBM'!V35,'2ªCIA.6ºBBM'!V35,'PA.6ºBBM'!V35,'1ªCIA_IND'!V35,'2ªCIA_IND'!V35,'3ªCIA_IND'!V35,ASCOM_CG!V53)</f>
        <v>0</v>
      </c>
      <c r="W35" s="18">
        <f>SUM('1ªCIA.1ºBBM'!W35,'2ªCIA.1ºBBM'!W35,'1ªCIA.2ºBBM'!W35,'2ªCIA.2ºBBM'!W35,'PA.2ºBBM'!W35,'1ªCIA.3ºBBM'!W35,'2ªCIA.3ºBBM'!W35,,'1ªCIA.4ºBBM'!W35,'2ªCIA.4ºBBM'!W35,,'1ªCIA.5ºBBM'!W35,'2ªCIA.5ºBBM'!W35,'1ªCIA.6ºBBM'!W35,'2ªCIA.6ºBBM'!W35,'PA.6ºBBM'!W35,'1ªCIA_IND'!W35,'2ªCIA_IND'!W35,'3ªCIA_IND'!W35,ASCOM_CG!W53)</f>
        <v>0</v>
      </c>
      <c r="X35" s="17">
        <f>SUM('1ªCIA.1ºBBM'!X35,'2ªCIA.1ºBBM'!X35,'1ªCIA.2ºBBM'!X35,'2ªCIA.2ºBBM'!X35,'PA.2ºBBM'!X35,'1ªCIA.3ºBBM'!X35,'2ªCIA.3ºBBM'!X35,,'1ªCIA.4ºBBM'!X35,'2ªCIA.4ºBBM'!X35,,'1ªCIA.5ºBBM'!X35,'2ªCIA.5ºBBM'!X35,'1ªCIA.6ºBBM'!X35,'2ªCIA.6ºBBM'!X35,'PA.6ºBBM'!X35,'1ªCIA_IND'!X35,'2ªCIA_IND'!X35,'3ªCIA_IND'!X35,ASCOM_CG!X53)</f>
        <v>0</v>
      </c>
      <c r="Y35" s="18">
        <f>SUM('1ªCIA.1ºBBM'!Y35,'2ªCIA.1ºBBM'!Y35,'1ªCIA.2ºBBM'!Y35,'2ªCIA.2ºBBM'!Y35,'PA.2ºBBM'!Y35,'1ªCIA.3ºBBM'!Y35,'2ªCIA.3ºBBM'!Y35,,'1ªCIA.4ºBBM'!Y35,'2ªCIA.4ºBBM'!Y35,,'1ªCIA.5ºBBM'!Y35,'2ªCIA.5ºBBM'!Y35,'1ªCIA.6ºBBM'!Y35,'2ªCIA.6ºBBM'!Y35,'PA.6ºBBM'!Y35,'1ªCIA_IND'!Y35,'2ªCIA_IND'!Y35,'3ªCIA_IND'!Y35,ASCOM_CG!Y53)</f>
        <v>0</v>
      </c>
      <c r="Z35" s="17">
        <f>SUM('1ªCIA.1ºBBM'!Z35,'2ªCIA.1ºBBM'!Z35,'1ªCIA.2ºBBM'!Z35,'2ªCIA.2ºBBM'!Z35,'PA.2ºBBM'!Z35,'1ªCIA.3ºBBM'!Z35,'2ªCIA.3ºBBM'!Z35,,'1ªCIA.4ºBBM'!Z35,'2ªCIA.4ºBBM'!Z35,,'1ªCIA.5ºBBM'!Z35,'2ªCIA.5ºBBM'!Z35,'1ªCIA.6ºBBM'!Z35,'2ªCIA.6ºBBM'!Z35,'PA.6ºBBM'!Z35,'1ªCIA_IND'!Z35,'2ªCIA_IND'!Z35,'3ªCIA_IND'!Z35,ASCOM_CG!Z53)</f>
        <v>0</v>
      </c>
      <c r="AA35" s="18">
        <f>SUM('1ªCIA.1ºBBM'!AA35,'2ªCIA.1ºBBM'!AA35,'1ªCIA.2ºBBM'!AA35,'2ªCIA.2ºBBM'!AA35,'PA.2ºBBM'!AA35,'1ªCIA.3ºBBM'!AA35,'2ªCIA.3ºBBM'!AA35,,'1ªCIA.4ºBBM'!AA35,'2ªCIA.4ºBBM'!AA35,,'1ªCIA.5ºBBM'!AA35,'2ªCIA.5ºBBM'!AA35,'1ªCIA.6ºBBM'!AA35,'2ªCIA.6ºBBM'!AA35,'PA.6ºBBM'!AA35,'1ªCIA_IND'!AA35,'2ªCIA_IND'!AA35,'3ªCIA_IND'!AA35,ASCOM_CG!AA53)</f>
        <v>0</v>
      </c>
      <c r="AB35" s="17">
        <f>SUM('1ªCIA.1ºBBM'!AB35,'2ªCIA.1ºBBM'!AB35,'1ªCIA.2ºBBM'!AB35,'2ªCIA.2ºBBM'!AB35,'PA.2ºBBM'!AB35,'1ªCIA.3ºBBM'!AB35,'2ªCIA.3ºBBM'!AB35,,'1ªCIA.4ºBBM'!AB35,'2ªCIA.4ºBBM'!AB35,,'1ªCIA.5ºBBM'!AB35,'2ªCIA.5ºBBM'!AB35,'1ªCIA.6ºBBM'!AB35,'2ªCIA.6ºBBM'!AB35,'PA.6ºBBM'!AB35,'1ªCIA_IND'!AB35,'2ªCIA_IND'!AB35,'3ªCIA_IND'!AB35,ASCOM_CG!AB53)</f>
        <v>0</v>
      </c>
      <c r="AC35" s="19">
        <f t="shared" si="1"/>
        <v>11</v>
      </c>
      <c r="AD35" s="13"/>
      <c r="AE35" s="23"/>
    </row>
    <row r="36" ht="22.5" customHeight="1">
      <c r="A36" s="27"/>
      <c r="B36" s="17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54)</f>
        <v>0</v>
      </c>
      <c r="C36" s="18">
        <f>SUM('1ªCIA.1ºBBM'!C36,'2ªCIA.1ºBBM'!C36,'1ªCIA.2ºBBM'!C36,'2ªCIA.2ºBBM'!C36,'PA.2ºBBM'!C36,'1ªCIA.3ºBBM'!C36,'2ªCIA.3ºBBM'!C36,,'1ªCIA.4ºBBM'!C36,'2ªCIA.4ºBBM'!C36,,'1ªCIA.5ºBBM'!C36,'2ªCIA.5ºBBM'!C36,'1ªCIA.6ºBBM'!C36,'2ªCIA.6ºBBM'!C36,'PA.6ºBBM'!C36,'1ªCIA_IND'!C36,'2ªCIA_IND'!C36,'3ªCIA_IND'!C36,ASCOM_CG!C54)</f>
        <v>0</v>
      </c>
      <c r="D36" s="17">
        <f>SUM('1ªCIA.1ºBBM'!D36,'2ªCIA.1ºBBM'!D36,'1ªCIA.2ºBBM'!D36,'2ªCIA.2ºBBM'!D36,'PA.2ºBBM'!D36,'1ªCIA.3ºBBM'!D36,'2ªCIA.3ºBBM'!D36,,'1ªCIA.4ºBBM'!D36,'2ªCIA.4ºBBM'!D36,,'1ªCIA.5ºBBM'!D36,'2ªCIA.5ºBBM'!D36,'1ªCIA.6ºBBM'!D36,'2ªCIA.6ºBBM'!D36,'PA.6ºBBM'!D36,'1ªCIA_IND'!D36,'2ªCIA_IND'!D36,'3ªCIA_IND'!D36,ASCOM_CG!D54)</f>
        <v>0</v>
      </c>
      <c r="E36" s="18">
        <f>SUM('1ªCIA.1ºBBM'!E36,'2ªCIA.1ºBBM'!E36,'1ªCIA.2ºBBM'!E36,'2ªCIA.2ºBBM'!E36,'PA.2ºBBM'!E36,'1ªCIA.3ºBBM'!E36,'2ªCIA.3ºBBM'!E36,,'1ªCIA.4ºBBM'!E36,'2ªCIA.4ºBBM'!E36,,'1ªCIA.5ºBBM'!E36,'2ªCIA.5ºBBM'!E36,'1ªCIA.6ºBBM'!E36,'2ªCIA.6ºBBM'!E36,'PA.6ºBBM'!E36,'1ªCIA_IND'!E36,'2ªCIA_IND'!E36,'3ªCIA_IND'!E36,ASCOM_CG!E54)</f>
        <v>0</v>
      </c>
      <c r="F36" s="17">
        <f>SUM('1ªCIA.1ºBBM'!F36,'2ªCIA.1ºBBM'!F36,'1ªCIA.2ºBBM'!F36,'2ªCIA.2ºBBM'!F36,'PA.2ºBBM'!F36,'1ªCIA.3ºBBM'!F36,'2ªCIA.3ºBBM'!F36,,'1ªCIA.4ºBBM'!F36,'2ªCIA.4ºBBM'!F36,,'1ªCIA.5ºBBM'!F36,'2ªCIA.5ºBBM'!F36,'1ªCIA.6ºBBM'!F36,'2ªCIA.6ºBBM'!F36,'PA.6ºBBM'!F36,'1ªCIA_IND'!F36,'2ªCIA_IND'!F36,'3ªCIA_IND'!F36,ASCOM_CG!F54)</f>
        <v>0</v>
      </c>
      <c r="G36" s="18">
        <f>SUM('1ªCIA.1ºBBM'!G36,'2ªCIA.1ºBBM'!G36,'1ªCIA.2ºBBM'!G36,'2ªCIA.2ºBBM'!G36,'PA.2ºBBM'!G36,'1ªCIA.3ºBBM'!G36,'2ªCIA.3ºBBM'!G36,,'1ªCIA.4ºBBM'!G36,'2ªCIA.4ºBBM'!G36,,'1ªCIA.5ºBBM'!G36,'2ªCIA.5ºBBM'!G36,'1ªCIA.6ºBBM'!G36,'2ªCIA.6ºBBM'!G36,'PA.6ºBBM'!G36,'1ªCIA_IND'!G36,'2ªCIA_IND'!G36,'3ªCIA_IND'!G36,ASCOM_CG!G54)</f>
        <v>0</v>
      </c>
      <c r="H36" s="17">
        <f>SUM('1ªCIA.1ºBBM'!H36,'2ªCIA.1ºBBM'!H36,'1ªCIA.2ºBBM'!H36,'2ªCIA.2ºBBM'!H36,'PA.2ºBBM'!H36,'1ªCIA.3ºBBM'!H36,'2ªCIA.3ºBBM'!H36,,'1ªCIA.4ºBBM'!H36,'2ªCIA.4ºBBM'!H36,,'1ªCIA.5ºBBM'!H36,'2ªCIA.5ºBBM'!H36,'1ªCIA.6ºBBM'!H36,'2ªCIA.6ºBBM'!H36,'PA.6ºBBM'!H36,'1ªCIA_IND'!H36,'2ªCIA_IND'!H36,'3ªCIA_IND'!H36,ASCOM_CG!H54)</f>
        <v>0</v>
      </c>
      <c r="I36" s="18">
        <f>SUM('1ªCIA.1ºBBM'!I36,'2ªCIA.1ºBBM'!I36,'1ªCIA.2ºBBM'!I36,'2ªCIA.2ºBBM'!I36,'PA.2ºBBM'!I36,'1ªCIA.3ºBBM'!I36,'2ªCIA.3ºBBM'!I36,,'1ªCIA.4ºBBM'!I36,'2ªCIA.4ºBBM'!I36,,'1ªCIA.5ºBBM'!I36,'2ªCIA.5ºBBM'!I36,'1ªCIA.6ºBBM'!I36,'2ªCIA.6ºBBM'!I36,'PA.6ºBBM'!I36,'1ªCIA_IND'!I36,'2ªCIA_IND'!I36,'3ªCIA_IND'!I36,ASCOM_CG!I54)</f>
        <v>0</v>
      </c>
      <c r="J36" s="17">
        <f>SUM('1ªCIA.1ºBBM'!J36,'2ªCIA.1ºBBM'!J36,'1ªCIA.2ºBBM'!J36,'2ªCIA.2ºBBM'!J36,'PA.2ºBBM'!J36,'1ªCIA.3ºBBM'!J36,'2ªCIA.3ºBBM'!J36,,'1ªCIA.4ºBBM'!J36,'2ªCIA.4ºBBM'!J36,,'1ªCIA.5ºBBM'!J36,'2ªCIA.5ºBBM'!J36,'1ªCIA.6ºBBM'!J36,'2ªCIA.6ºBBM'!J36,'PA.6ºBBM'!J36,'1ªCIA_IND'!J36,'2ªCIA_IND'!J36,'3ªCIA_IND'!J36,ASCOM_CG!J54)</f>
        <v>0</v>
      </c>
      <c r="K36" s="18">
        <f>SUM('1ªCIA.1ºBBM'!K36,'2ªCIA.1ºBBM'!K36,'1ªCIA.2ºBBM'!K36,'2ªCIA.2ºBBM'!K36,'PA.2ºBBM'!K36,'1ªCIA.3ºBBM'!K36,'2ªCIA.3ºBBM'!K36,,'1ªCIA.4ºBBM'!K36,'2ªCIA.4ºBBM'!K36,,'1ªCIA.5ºBBM'!K36,'2ªCIA.5ºBBM'!K36,'1ªCIA.6ºBBM'!K36,'2ªCIA.6ºBBM'!K36,'PA.6ºBBM'!K36,'1ªCIA_IND'!K36,'2ªCIA_IND'!K36,'3ªCIA_IND'!K36,ASCOM_CG!K54)</f>
        <v>20</v>
      </c>
      <c r="L36" s="17">
        <f>SUM('1ªCIA.1ºBBM'!L36,'2ªCIA.1ºBBM'!L36,'1ªCIA.2ºBBM'!L36,'2ªCIA.2ºBBM'!L36,'PA.2ºBBM'!L36,'1ªCIA.3ºBBM'!L36,'2ªCIA.3ºBBM'!L36,,'1ªCIA.4ºBBM'!L36,'2ªCIA.4ºBBM'!L36,,'1ªCIA.5ºBBM'!L36,'2ªCIA.5ºBBM'!L36,'1ªCIA.6ºBBM'!L36,'2ªCIA.6ºBBM'!L36,'PA.6ºBBM'!L36,'1ªCIA_IND'!L36,'2ªCIA_IND'!L36,'3ªCIA_IND'!L36,ASCOM_CG!L54)</f>
        <v>0</v>
      </c>
      <c r="M36" s="18">
        <f>SUM('1ªCIA.1ºBBM'!M36,'2ªCIA.1ºBBM'!M36,'1ªCIA.2ºBBM'!M36,'2ªCIA.2ºBBM'!M36,'PA.2ºBBM'!M36,'1ªCIA.3ºBBM'!M36,'2ªCIA.3ºBBM'!M36,,'1ªCIA.4ºBBM'!M36,'2ªCIA.4ºBBM'!M36,,'1ªCIA.5ºBBM'!M36,'2ªCIA.5ºBBM'!M36,'1ªCIA.6ºBBM'!M36,'2ªCIA.6ºBBM'!M36,'PA.6ºBBM'!M36,'1ªCIA_IND'!M36,'2ªCIA_IND'!M36,'3ªCIA_IND'!M36,ASCOM_CG!M54)</f>
        <v>0</v>
      </c>
      <c r="N36" s="17">
        <f>SUM('1ªCIA.1ºBBM'!N36,'2ªCIA.1ºBBM'!N36,'1ªCIA.2ºBBM'!N36,'2ªCIA.2ºBBM'!N36,'PA.2ºBBM'!N36,'1ªCIA.3ºBBM'!N36,'2ªCIA.3ºBBM'!N36,,'1ªCIA.4ºBBM'!N36,'2ªCIA.4ºBBM'!N36,,'1ªCIA.5ºBBM'!N36,'2ªCIA.5ºBBM'!N36,'1ªCIA.6ºBBM'!N36,'2ªCIA.6ºBBM'!N36,'PA.6ºBBM'!N36,'1ªCIA_IND'!N36,'2ªCIA_IND'!N36,'3ªCIA_IND'!N36,ASCOM_CG!N54)</f>
        <v>0</v>
      </c>
      <c r="O36" s="18">
        <f>SUM('1ªCIA.1ºBBM'!O36,'2ªCIA.1ºBBM'!O36,'1ªCIA.2ºBBM'!O36,'2ªCIA.2ºBBM'!O36,'PA.2ºBBM'!O36,'1ªCIA.3ºBBM'!O36,'2ªCIA.3ºBBM'!O36,,'1ªCIA.4ºBBM'!O36,'2ªCIA.4ºBBM'!O36,,'1ªCIA.5ºBBM'!O36,'2ªCIA.5ºBBM'!O36,'1ªCIA.6ºBBM'!O36,'2ªCIA.6ºBBM'!O36,'PA.6ºBBM'!O36,'1ªCIA_IND'!O36,'2ªCIA_IND'!O36,'3ªCIA_IND'!O36,ASCOM_CG!O54)</f>
        <v>0</v>
      </c>
      <c r="P36" s="17">
        <f>SUM('1ªCIA.1ºBBM'!P36,'2ªCIA.1ºBBM'!P36,'1ªCIA.2ºBBM'!P36,'2ªCIA.2ºBBM'!P36,'PA.2ºBBM'!P36,'1ªCIA.3ºBBM'!P36,'2ªCIA.3ºBBM'!P36,,'1ªCIA.4ºBBM'!P36,'2ªCIA.4ºBBM'!P36,,'1ªCIA.5ºBBM'!P36,'2ªCIA.5ºBBM'!P36,'1ªCIA.6ºBBM'!P36,'2ªCIA.6ºBBM'!P36,'PA.6ºBBM'!P36,'1ªCIA_IND'!P36,'2ªCIA_IND'!P36,'3ªCIA_IND'!P36,ASCOM_CG!P54)</f>
        <v>0</v>
      </c>
      <c r="Q36" s="18">
        <f>SUM('1ªCIA.1ºBBM'!Q36,'2ªCIA.1ºBBM'!Q36,'1ªCIA.2ºBBM'!Q36,'2ªCIA.2ºBBM'!Q36,'PA.2ºBBM'!Q36,'1ªCIA.3ºBBM'!Q36,'2ªCIA.3ºBBM'!Q36,,'1ªCIA.4ºBBM'!Q36,'2ªCIA.4ºBBM'!Q36,,'1ªCIA.5ºBBM'!Q36,'2ªCIA.5ºBBM'!Q36,'1ªCIA.6ºBBM'!Q36,'2ªCIA.6ºBBM'!Q36,'PA.6ºBBM'!Q36,'1ªCIA_IND'!Q36,'2ªCIA_IND'!Q36,'3ªCIA_IND'!Q36,ASCOM_CG!Q54)</f>
        <v>0</v>
      </c>
      <c r="R36" s="17">
        <f>SUM('1ªCIA.1ºBBM'!R36,'2ªCIA.1ºBBM'!R36,'1ªCIA.2ºBBM'!R36,'2ªCIA.2ºBBM'!R36,'PA.2ºBBM'!R36,'1ªCIA.3ºBBM'!R36,'2ªCIA.3ºBBM'!R36,,'1ªCIA.4ºBBM'!R36,'2ªCIA.4ºBBM'!R36,,'1ªCIA.5ºBBM'!R36,'2ªCIA.5ºBBM'!R36,'1ªCIA.6ºBBM'!R36,'2ªCIA.6ºBBM'!R36,'PA.6ºBBM'!R36,'1ªCIA_IND'!R36,'2ªCIA_IND'!R36,'3ªCIA_IND'!R36,ASCOM_CG!R54)</f>
        <v>0</v>
      </c>
      <c r="S36" s="18">
        <f>SUM('1ªCIA.1ºBBM'!S36,'2ªCIA.1ºBBM'!S36,'1ªCIA.2ºBBM'!S36,'2ªCIA.2ºBBM'!S36,'PA.2ºBBM'!S36,'1ªCIA.3ºBBM'!S36,'2ªCIA.3ºBBM'!S36,,'1ªCIA.4ºBBM'!S36,'2ªCIA.4ºBBM'!S36,,'1ªCIA.5ºBBM'!S36,'2ªCIA.5ºBBM'!S36,'1ªCIA.6ºBBM'!S36,'2ªCIA.6ºBBM'!S36,'PA.6ºBBM'!S36,'1ªCIA_IND'!S36,'2ªCIA_IND'!S36,'3ªCIA_IND'!S36,ASCOM_CG!S54)</f>
        <v>0</v>
      </c>
      <c r="T36" s="17">
        <f>SUM('1ªCIA.1ºBBM'!T36,'2ªCIA.1ºBBM'!T36,'1ªCIA.2ºBBM'!T36,'2ªCIA.2ºBBM'!T36,'PA.2ºBBM'!T36,'1ªCIA.3ºBBM'!T36,'2ªCIA.3ºBBM'!T36,,'1ªCIA.4ºBBM'!T36,'2ªCIA.4ºBBM'!T36,,'1ªCIA.5ºBBM'!T36,'2ªCIA.5ºBBM'!T36,'1ªCIA.6ºBBM'!T36,'2ªCIA.6ºBBM'!T36,'PA.6ºBBM'!T36,'1ªCIA_IND'!T36,'2ªCIA_IND'!T36,'3ªCIA_IND'!T36,ASCOM_CG!T54)</f>
        <v>0</v>
      </c>
      <c r="U36" s="18">
        <f>SUM('1ªCIA.1ºBBM'!U36,'2ªCIA.1ºBBM'!U36,'1ªCIA.2ºBBM'!U36,'2ªCIA.2ºBBM'!U36,'PA.2ºBBM'!U36,'1ªCIA.3ºBBM'!U36,'2ªCIA.3ºBBM'!U36,,'1ªCIA.4ºBBM'!U36,'2ªCIA.4ºBBM'!U36,,'1ªCIA.5ºBBM'!U36,'2ªCIA.5ºBBM'!U36,'1ªCIA.6ºBBM'!U36,'2ªCIA.6ºBBM'!U36,'PA.6ºBBM'!U36,'1ªCIA_IND'!U36,'2ªCIA_IND'!U36,'3ªCIA_IND'!U36,ASCOM_CG!U54)</f>
        <v>0</v>
      </c>
      <c r="V36" s="17">
        <f>SUM('1ªCIA.1ºBBM'!V36,'2ªCIA.1ºBBM'!V36,'1ªCIA.2ºBBM'!V36,'2ªCIA.2ºBBM'!V36,'PA.2ºBBM'!V36,'1ªCIA.3ºBBM'!V36,'2ªCIA.3ºBBM'!V36,,'1ªCIA.4ºBBM'!V36,'2ªCIA.4ºBBM'!V36,,'1ªCIA.5ºBBM'!V36,'2ªCIA.5ºBBM'!V36,'1ªCIA.6ºBBM'!V36,'2ªCIA.6ºBBM'!V36,'PA.6ºBBM'!V36,'1ªCIA_IND'!V36,'2ªCIA_IND'!V36,'3ªCIA_IND'!V36,ASCOM_CG!V54)</f>
        <v>0</v>
      </c>
      <c r="W36" s="18">
        <f>SUM('1ªCIA.1ºBBM'!W36,'2ªCIA.1ºBBM'!W36,'1ªCIA.2ºBBM'!W36,'2ªCIA.2ºBBM'!W36,'PA.2ºBBM'!W36,'1ªCIA.3ºBBM'!W36,'2ªCIA.3ºBBM'!W36,,'1ªCIA.4ºBBM'!W36,'2ªCIA.4ºBBM'!W36,,'1ªCIA.5ºBBM'!W36,'2ªCIA.5ºBBM'!W36,'1ªCIA.6ºBBM'!W36,'2ªCIA.6ºBBM'!W36,'PA.6ºBBM'!W36,'1ªCIA_IND'!W36,'2ªCIA_IND'!W36,'3ªCIA_IND'!W36,ASCOM_CG!W54)</f>
        <v>0</v>
      </c>
      <c r="X36" s="17">
        <f>SUM('1ªCIA.1ºBBM'!X36,'2ªCIA.1ºBBM'!X36,'1ªCIA.2ºBBM'!X36,'2ªCIA.2ºBBM'!X36,'PA.2ºBBM'!X36,'1ªCIA.3ºBBM'!X36,'2ªCIA.3ºBBM'!X36,,'1ªCIA.4ºBBM'!X36,'2ªCIA.4ºBBM'!X36,,'1ªCIA.5ºBBM'!X36,'2ªCIA.5ºBBM'!X36,'1ªCIA.6ºBBM'!X36,'2ªCIA.6ºBBM'!X36,'PA.6ºBBM'!X36,'1ªCIA_IND'!X36,'2ªCIA_IND'!X36,'3ªCIA_IND'!X36,ASCOM_CG!X54)</f>
        <v>0</v>
      </c>
      <c r="Y36" s="18">
        <f>SUM('1ªCIA.1ºBBM'!Y36,'2ªCIA.1ºBBM'!Y36,'1ªCIA.2ºBBM'!Y36,'2ªCIA.2ºBBM'!Y36,'PA.2ºBBM'!Y36,'1ªCIA.3ºBBM'!Y36,'2ªCIA.3ºBBM'!Y36,,'1ªCIA.4ºBBM'!Y36,'2ªCIA.4ºBBM'!Y36,,'1ªCIA.5ºBBM'!Y36,'2ªCIA.5ºBBM'!Y36,'1ªCIA.6ºBBM'!Y36,'2ªCIA.6ºBBM'!Y36,'PA.6ºBBM'!Y36,'1ªCIA_IND'!Y36,'2ªCIA_IND'!Y36,'3ªCIA_IND'!Y36,ASCOM_CG!Y54)</f>
        <v>0</v>
      </c>
      <c r="Z36" s="17">
        <f>SUM('1ªCIA.1ºBBM'!Z36,'2ªCIA.1ºBBM'!Z36,'1ªCIA.2ºBBM'!Z36,'2ªCIA.2ºBBM'!Z36,'PA.2ºBBM'!Z36,'1ªCIA.3ºBBM'!Z36,'2ªCIA.3ºBBM'!Z36,,'1ªCIA.4ºBBM'!Z36,'2ªCIA.4ºBBM'!Z36,,'1ªCIA.5ºBBM'!Z36,'2ªCIA.5ºBBM'!Z36,'1ªCIA.6ºBBM'!Z36,'2ªCIA.6ºBBM'!Z36,'PA.6ºBBM'!Z36,'1ªCIA_IND'!Z36,'2ªCIA_IND'!Z36,'3ªCIA_IND'!Z36,ASCOM_CG!Z54)</f>
        <v>0</v>
      </c>
      <c r="AA36" s="18">
        <f>SUM('1ªCIA.1ºBBM'!AA36,'2ªCIA.1ºBBM'!AA36,'1ªCIA.2ºBBM'!AA36,'2ªCIA.2ºBBM'!AA36,'PA.2ºBBM'!AA36,'1ªCIA.3ºBBM'!AA36,'2ªCIA.3ºBBM'!AA36,,'1ªCIA.4ºBBM'!AA36,'2ªCIA.4ºBBM'!AA36,,'1ªCIA.5ºBBM'!AA36,'2ªCIA.5ºBBM'!AA36,'1ªCIA.6ºBBM'!AA36,'2ªCIA.6ºBBM'!AA36,'PA.6ºBBM'!AA36,'1ªCIA_IND'!AA36,'2ªCIA_IND'!AA36,'3ªCIA_IND'!AA36,ASCOM_CG!AA54)</f>
        <v>0</v>
      </c>
      <c r="AB36" s="17">
        <f>SUM('1ªCIA.1ºBBM'!AB36,'2ªCIA.1ºBBM'!AB36,'1ªCIA.2ºBBM'!AB36,'2ªCIA.2ºBBM'!AB36,'PA.2ºBBM'!AB36,'1ªCIA.3ºBBM'!AB36,'2ªCIA.3ºBBM'!AB36,,'1ªCIA.4ºBBM'!AB36,'2ªCIA.4ºBBM'!AB36,,'1ªCIA.5ºBBM'!AB36,'2ªCIA.5ºBBM'!AB36,'1ªCIA.6ºBBM'!AB36,'2ªCIA.6ºBBM'!AB36,'PA.6ºBBM'!AB36,'1ªCIA_IND'!AB36,'2ªCIA_IND'!AB36,'3ªCIA_IND'!AB36,ASCOM_CG!AB54)</f>
        <v>0</v>
      </c>
      <c r="AC36" s="19">
        <f t="shared" si="1"/>
        <v>20</v>
      </c>
      <c r="AD36" s="13"/>
      <c r="AE36" s="23"/>
    </row>
    <row r="37" ht="22.5" customHeight="1">
      <c r="A37" s="27"/>
      <c r="B37" s="17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55)</f>
        <v>0</v>
      </c>
      <c r="C37" s="18">
        <f>SUM('1ªCIA.1ºBBM'!C37,'2ªCIA.1ºBBM'!C37,'1ªCIA.2ºBBM'!C37,'2ªCIA.2ºBBM'!C37,'PA.2ºBBM'!C37,'1ªCIA.3ºBBM'!C37,'2ªCIA.3ºBBM'!C37,,'1ªCIA.4ºBBM'!C37,'2ªCIA.4ºBBM'!C37,,'1ªCIA.5ºBBM'!C37,'2ªCIA.5ºBBM'!C37,'1ªCIA.6ºBBM'!C37,'2ªCIA.6ºBBM'!C37,'PA.6ºBBM'!C37,'1ªCIA_IND'!C37,'2ªCIA_IND'!C37,'3ªCIA_IND'!C37,ASCOM_CG!C55)</f>
        <v>0</v>
      </c>
      <c r="D37" s="17">
        <f>SUM('1ªCIA.1ºBBM'!D37,'2ªCIA.1ºBBM'!D37,'1ªCIA.2ºBBM'!D37,'2ªCIA.2ºBBM'!D37,'PA.2ºBBM'!D37,'1ªCIA.3ºBBM'!D37,'2ªCIA.3ºBBM'!D37,,'1ªCIA.4ºBBM'!D37,'2ªCIA.4ºBBM'!D37,,'1ªCIA.5ºBBM'!D37,'2ªCIA.5ºBBM'!D37,'1ªCIA.6ºBBM'!D37,'2ªCIA.6ºBBM'!D37,'PA.6ºBBM'!D37,'1ªCIA_IND'!D37,'2ªCIA_IND'!D37,'3ªCIA_IND'!D37,ASCOM_CG!D55)</f>
        <v>0</v>
      </c>
      <c r="E37" s="18">
        <f>SUM('1ªCIA.1ºBBM'!E37,'2ªCIA.1ºBBM'!E37,'1ªCIA.2ºBBM'!E37,'2ªCIA.2ºBBM'!E37,'PA.2ºBBM'!E37,'1ªCIA.3ºBBM'!E37,'2ªCIA.3ºBBM'!E37,,'1ªCIA.4ºBBM'!E37,'2ªCIA.4ºBBM'!E37,,'1ªCIA.5ºBBM'!E37,'2ªCIA.5ºBBM'!E37,'1ªCIA.6ºBBM'!E37,'2ªCIA.6ºBBM'!E37,'PA.6ºBBM'!E37,'1ªCIA_IND'!E37,'2ªCIA_IND'!E37,'3ªCIA_IND'!E37,ASCOM_CG!E55)</f>
        <v>0</v>
      </c>
      <c r="F37" s="17">
        <f>SUM('1ªCIA.1ºBBM'!F37,'2ªCIA.1ºBBM'!F37,'1ªCIA.2ºBBM'!F37,'2ªCIA.2ºBBM'!F37,'PA.2ºBBM'!F37,'1ªCIA.3ºBBM'!F37,'2ªCIA.3ºBBM'!F37,,'1ªCIA.4ºBBM'!F37,'2ªCIA.4ºBBM'!F37,,'1ªCIA.5ºBBM'!F37,'2ªCIA.5ºBBM'!F37,'1ªCIA.6ºBBM'!F37,'2ªCIA.6ºBBM'!F37,'PA.6ºBBM'!F37,'1ªCIA_IND'!F37,'2ªCIA_IND'!F37,'3ªCIA_IND'!F37,ASCOM_CG!F55)</f>
        <v>0</v>
      </c>
      <c r="G37" s="18">
        <f>SUM('1ªCIA.1ºBBM'!G37,'2ªCIA.1ºBBM'!G37,'1ªCIA.2ºBBM'!G37,'2ªCIA.2ºBBM'!G37,'PA.2ºBBM'!G37,'1ªCIA.3ºBBM'!G37,'2ªCIA.3ºBBM'!G37,,'1ªCIA.4ºBBM'!G37,'2ªCIA.4ºBBM'!G37,,'1ªCIA.5ºBBM'!G37,'2ªCIA.5ºBBM'!G37,'1ªCIA.6ºBBM'!G37,'2ªCIA.6ºBBM'!G37,'PA.6ºBBM'!G37,'1ªCIA_IND'!G37,'2ªCIA_IND'!G37,'3ªCIA_IND'!G37,ASCOM_CG!G55)</f>
        <v>0</v>
      </c>
      <c r="H37" s="17">
        <f>SUM('1ªCIA.1ºBBM'!H37,'2ªCIA.1ºBBM'!H37,'1ªCIA.2ºBBM'!H37,'2ªCIA.2ºBBM'!H37,'PA.2ºBBM'!H37,'1ªCIA.3ºBBM'!H37,'2ªCIA.3ºBBM'!H37,,'1ªCIA.4ºBBM'!H37,'2ªCIA.4ºBBM'!H37,,'1ªCIA.5ºBBM'!H37,'2ªCIA.5ºBBM'!H37,'1ªCIA.6ºBBM'!H37,'2ªCIA.6ºBBM'!H37,'PA.6ºBBM'!H37,'1ªCIA_IND'!H37,'2ªCIA_IND'!H37,'3ªCIA_IND'!H37,ASCOM_CG!H55)</f>
        <v>0</v>
      </c>
      <c r="I37" s="18">
        <f>SUM('1ªCIA.1ºBBM'!I37,'2ªCIA.1ºBBM'!I37,'1ªCIA.2ºBBM'!I37,'2ªCIA.2ºBBM'!I37,'PA.2ºBBM'!I37,'1ªCIA.3ºBBM'!I37,'2ªCIA.3ºBBM'!I37,,'1ªCIA.4ºBBM'!I37,'2ªCIA.4ºBBM'!I37,,'1ªCIA.5ºBBM'!I37,'2ªCIA.5ºBBM'!I37,'1ªCIA.6ºBBM'!I37,'2ªCIA.6ºBBM'!I37,'PA.6ºBBM'!I37,'1ªCIA_IND'!I37,'2ªCIA_IND'!I37,'3ªCIA_IND'!I37,ASCOM_CG!I55)</f>
        <v>0</v>
      </c>
      <c r="J37" s="17">
        <f>SUM('1ªCIA.1ºBBM'!J37,'2ªCIA.1ºBBM'!J37,'1ªCIA.2ºBBM'!J37,'2ªCIA.2ºBBM'!J37,'PA.2ºBBM'!J37,'1ªCIA.3ºBBM'!J37,'2ªCIA.3ºBBM'!J37,,'1ªCIA.4ºBBM'!J37,'2ªCIA.4ºBBM'!J37,,'1ªCIA.5ºBBM'!J37,'2ªCIA.5ºBBM'!J37,'1ªCIA.6ºBBM'!J37,'2ªCIA.6ºBBM'!J37,'PA.6ºBBM'!J37,'1ªCIA_IND'!J37,'2ªCIA_IND'!J37,'3ªCIA_IND'!J37,ASCOM_CG!J55)</f>
        <v>0</v>
      </c>
      <c r="K37" s="18">
        <f>SUM('1ªCIA.1ºBBM'!K37,'2ªCIA.1ºBBM'!K37,'1ªCIA.2ºBBM'!K37,'2ªCIA.2ºBBM'!K37,'PA.2ºBBM'!K37,'1ªCIA.3ºBBM'!K37,'2ªCIA.3ºBBM'!K37,,'1ªCIA.4ºBBM'!K37,'2ªCIA.4ºBBM'!K37,,'1ªCIA.5ºBBM'!K37,'2ªCIA.5ºBBM'!K37,'1ªCIA.6ºBBM'!K37,'2ªCIA.6ºBBM'!K37,'PA.6ºBBM'!K37,'1ªCIA_IND'!K37,'2ªCIA_IND'!K37,'3ªCIA_IND'!K37,ASCOM_CG!K55)</f>
        <v>20</v>
      </c>
      <c r="L37" s="17">
        <f>SUM('1ªCIA.1ºBBM'!L37,'2ªCIA.1ºBBM'!L37,'1ªCIA.2ºBBM'!L37,'2ªCIA.2ºBBM'!L37,'PA.2ºBBM'!L37,'1ªCIA.3ºBBM'!L37,'2ªCIA.3ºBBM'!L37,,'1ªCIA.4ºBBM'!L37,'2ªCIA.4ºBBM'!L37,,'1ªCIA.5ºBBM'!L37,'2ªCIA.5ºBBM'!L37,'1ªCIA.6ºBBM'!L37,'2ªCIA.6ºBBM'!L37,'PA.6ºBBM'!L37,'1ªCIA_IND'!L37,'2ªCIA_IND'!L37,'3ªCIA_IND'!L37,ASCOM_CG!L55)</f>
        <v>0</v>
      </c>
      <c r="M37" s="18">
        <f>SUM('1ªCIA.1ºBBM'!M37,'2ªCIA.1ºBBM'!M37,'1ªCIA.2ºBBM'!M37,'2ªCIA.2ºBBM'!M37,'PA.2ºBBM'!M37,'1ªCIA.3ºBBM'!M37,'2ªCIA.3ºBBM'!M37,,'1ªCIA.4ºBBM'!M37,'2ªCIA.4ºBBM'!M37,,'1ªCIA.5ºBBM'!M37,'2ªCIA.5ºBBM'!M37,'1ªCIA.6ºBBM'!M37,'2ªCIA.6ºBBM'!M37,'PA.6ºBBM'!M37,'1ªCIA_IND'!M37,'2ªCIA_IND'!M37,'3ªCIA_IND'!M37,ASCOM_CG!M55)</f>
        <v>0</v>
      </c>
      <c r="N37" s="17">
        <f>SUM('1ªCIA.1ºBBM'!N37,'2ªCIA.1ºBBM'!N37,'1ªCIA.2ºBBM'!N37,'2ªCIA.2ºBBM'!N37,'PA.2ºBBM'!N37,'1ªCIA.3ºBBM'!N37,'2ªCIA.3ºBBM'!N37,,'1ªCIA.4ºBBM'!N37,'2ªCIA.4ºBBM'!N37,,'1ªCIA.5ºBBM'!N37,'2ªCIA.5ºBBM'!N37,'1ªCIA.6ºBBM'!N37,'2ªCIA.6ºBBM'!N37,'PA.6ºBBM'!N37,'1ªCIA_IND'!N37,'2ªCIA_IND'!N37,'3ªCIA_IND'!N37,ASCOM_CG!N55)</f>
        <v>0</v>
      </c>
      <c r="O37" s="18">
        <f>SUM('1ªCIA.1ºBBM'!O37,'2ªCIA.1ºBBM'!O37,'1ªCIA.2ºBBM'!O37,'2ªCIA.2ºBBM'!O37,'PA.2ºBBM'!O37,'1ªCIA.3ºBBM'!O37,'2ªCIA.3ºBBM'!O37,,'1ªCIA.4ºBBM'!O37,'2ªCIA.4ºBBM'!O37,,'1ªCIA.5ºBBM'!O37,'2ªCIA.5ºBBM'!O37,'1ªCIA.6ºBBM'!O37,'2ªCIA.6ºBBM'!O37,'PA.6ºBBM'!O37,'1ªCIA_IND'!O37,'2ªCIA_IND'!O37,'3ªCIA_IND'!O37,ASCOM_CG!O55)</f>
        <v>0</v>
      </c>
      <c r="P37" s="17">
        <f>SUM('1ªCIA.1ºBBM'!P37,'2ªCIA.1ºBBM'!P37,'1ªCIA.2ºBBM'!P37,'2ªCIA.2ºBBM'!P37,'PA.2ºBBM'!P37,'1ªCIA.3ºBBM'!P37,'2ªCIA.3ºBBM'!P37,,'1ªCIA.4ºBBM'!P37,'2ªCIA.4ºBBM'!P37,,'1ªCIA.5ºBBM'!P37,'2ªCIA.5ºBBM'!P37,'1ªCIA.6ºBBM'!P37,'2ªCIA.6ºBBM'!P37,'PA.6ºBBM'!P37,'1ªCIA_IND'!P37,'2ªCIA_IND'!P37,'3ªCIA_IND'!P37,ASCOM_CG!P55)</f>
        <v>0</v>
      </c>
      <c r="Q37" s="18">
        <f>SUM('1ªCIA.1ºBBM'!Q37,'2ªCIA.1ºBBM'!Q37,'1ªCIA.2ºBBM'!Q37,'2ªCIA.2ºBBM'!Q37,'PA.2ºBBM'!Q37,'1ªCIA.3ºBBM'!Q37,'2ªCIA.3ºBBM'!Q37,,'1ªCIA.4ºBBM'!Q37,'2ªCIA.4ºBBM'!Q37,,'1ªCIA.5ºBBM'!Q37,'2ªCIA.5ºBBM'!Q37,'1ªCIA.6ºBBM'!Q37,'2ªCIA.6ºBBM'!Q37,'PA.6ºBBM'!Q37,'1ªCIA_IND'!Q37,'2ªCIA_IND'!Q37,'3ªCIA_IND'!Q37,ASCOM_CG!Q55)</f>
        <v>0</v>
      </c>
      <c r="R37" s="17">
        <f>SUM('1ªCIA.1ºBBM'!R37,'2ªCIA.1ºBBM'!R37,'1ªCIA.2ºBBM'!R37,'2ªCIA.2ºBBM'!R37,'PA.2ºBBM'!R37,'1ªCIA.3ºBBM'!R37,'2ªCIA.3ºBBM'!R37,,'1ªCIA.4ºBBM'!R37,'2ªCIA.4ºBBM'!R37,,'1ªCIA.5ºBBM'!R37,'2ªCIA.5ºBBM'!R37,'1ªCIA.6ºBBM'!R37,'2ªCIA.6ºBBM'!R37,'PA.6ºBBM'!R37,'1ªCIA_IND'!R37,'2ªCIA_IND'!R37,'3ªCIA_IND'!R37,ASCOM_CG!R55)</f>
        <v>0</v>
      </c>
      <c r="S37" s="18">
        <f>SUM('1ªCIA.1ºBBM'!S37,'2ªCIA.1ºBBM'!S37,'1ªCIA.2ºBBM'!S37,'2ªCIA.2ºBBM'!S37,'PA.2ºBBM'!S37,'1ªCIA.3ºBBM'!S37,'2ªCIA.3ºBBM'!S37,,'1ªCIA.4ºBBM'!S37,'2ªCIA.4ºBBM'!S37,,'1ªCIA.5ºBBM'!S37,'2ªCIA.5ºBBM'!S37,'1ªCIA.6ºBBM'!S37,'2ªCIA.6ºBBM'!S37,'PA.6ºBBM'!S37,'1ªCIA_IND'!S37,'2ªCIA_IND'!S37,'3ªCIA_IND'!S37,ASCOM_CG!S55)</f>
        <v>0</v>
      </c>
      <c r="T37" s="17">
        <f>SUM('1ªCIA.1ºBBM'!T37,'2ªCIA.1ºBBM'!T37,'1ªCIA.2ºBBM'!T37,'2ªCIA.2ºBBM'!T37,'PA.2ºBBM'!T37,'1ªCIA.3ºBBM'!T37,'2ªCIA.3ºBBM'!T37,,'1ªCIA.4ºBBM'!T37,'2ªCIA.4ºBBM'!T37,,'1ªCIA.5ºBBM'!T37,'2ªCIA.5ºBBM'!T37,'1ªCIA.6ºBBM'!T37,'2ªCIA.6ºBBM'!T37,'PA.6ºBBM'!T37,'1ªCIA_IND'!T37,'2ªCIA_IND'!T37,'3ªCIA_IND'!T37,ASCOM_CG!T55)</f>
        <v>0</v>
      </c>
      <c r="U37" s="18">
        <f>SUM('1ªCIA.1ºBBM'!U37,'2ªCIA.1ºBBM'!U37,'1ªCIA.2ºBBM'!U37,'2ªCIA.2ºBBM'!U37,'PA.2ºBBM'!U37,'1ªCIA.3ºBBM'!U37,'2ªCIA.3ºBBM'!U37,,'1ªCIA.4ºBBM'!U37,'2ªCIA.4ºBBM'!U37,,'1ªCIA.5ºBBM'!U37,'2ªCIA.5ºBBM'!U37,'1ªCIA.6ºBBM'!U37,'2ªCIA.6ºBBM'!U37,'PA.6ºBBM'!U37,'1ªCIA_IND'!U37,'2ªCIA_IND'!U37,'3ªCIA_IND'!U37,ASCOM_CG!U55)</f>
        <v>0</v>
      </c>
      <c r="V37" s="17">
        <f>SUM('1ªCIA.1ºBBM'!V37,'2ªCIA.1ºBBM'!V37,'1ªCIA.2ºBBM'!V37,'2ªCIA.2ºBBM'!V37,'PA.2ºBBM'!V37,'1ªCIA.3ºBBM'!V37,'2ªCIA.3ºBBM'!V37,,'1ªCIA.4ºBBM'!V37,'2ªCIA.4ºBBM'!V37,,'1ªCIA.5ºBBM'!V37,'2ªCIA.5ºBBM'!V37,'1ªCIA.6ºBBM'!V37,'2ªCIA.6ºBBM'!V37,'PA.6ºBBM'!V37,'1ªCIA_IND'!V37,'2ªCIA_IND'!V37,'3ªCIA_IND'!V37,ASCOM_CG!V55)</f>
        <v>0</v>
      </c>
      <c r="W37" s="18">
        <f>SUM('1ªCIA.1ºBBM'!W37,'2ªCIA.1ºBBM'!W37,'1ªCIA.2ºBBM'!W37,'2ªCIA.2ºBBM'!W37,'PA.2ºBBM'!W37,'1ªCIA.3ºBBM'!W37,'2ªCIA.3ºBBM'!W37,,'1ªCIA.4ºBBM'!W37,'2ªCIA.4ºBBM'!W37,,'1ªCIA.5ºBBM'!W37,'2ªCIA.5ºBBM'!W37,'1ªCIA.6ºBBM'!W37,'2ªCIA.6ºBBM'!W37,'PA.6ºBBM'!W37,'1ªCIA_IND'!W37,'2ªCIA_IND'!W37,'3ªCIA_IND'!W37,ASCOM_CG!W55)</f>
        <v>0</v>
      </c>
      <c r="X37" s="17">
        <f>SUM('1ªCIA.1ºBBM'!X37,'2ªCIA.1ºBBM'!X37,'1ªCIA.2ºBBM'!X37,'2ªCIA.2ºBBM'!X37,'PA.2ºBBM'!X37,'1ªCIA.3ºBBM'!X37,'2ªCIA.3ºBBM'!X37,,'1ªCIA.4ºBBM'!X37,'2ªCIA.4ºBBM'!X37,,'1ªCIA.5ºBBM'!X37,'2ªCIA.5ºBBM'!X37,'1ªCIA.6ºBBM'!X37,'2ªCIA.6ºBBM'!X37,'PA.6ºBBM'!X37,'1ªCIA_IND'!X37,'2ªCIA_IND'!X37,'3ªCIA_IND'!X37,ASCOM_CG!X55)</f>
        <v>0</v>
      </c>
      <c r="Y37" s="18">
        <f>SUM('1ªCIA.1ºBBM'!Y37,'2ªCIA.1ºBBM'!Y37,'1ªCIA.2ºBBM'!Y37,'2ªCIA.2ºBBM'!Y37,'PA.2ºBBM'!Y37,'1ªCIA.3ºBBM'!Y37,'2ªCIA.3ºBBM'!Y37,,'1ªCIA.4ºBBM'!Y37,'2ªCIA.4ºBBM'!Y37,,'1ªCIA.5ºBBM'!Y37,'2ªCIA.5ºBBM'!Y37,'1ªCIA.6ºBBM'!Y37,'2ªCIA.6ºBBM'!Y37,'PA.6ºBBM'!Y37,'1ªCIA_IND'!Y37,'2ªCIA_IND'!Y37,'3ªCIA_IND'!Y37,ASCOM_CG!Y55)</f>
        <v>0</v>
      </c>
      <c r="Z37" s="17">
        <f>SUM('1ªCIA.1ºBBM'!Z37,'2ªCIA.1ºBBM'!Z37,'1ªCIA.2ºBBM'!Z37,'2ªCIA.2ºBBM'!Z37,'PA.2ºBBM'!Z37,'1ªCIA.3ºBBM'!Z37,'2ªCIA.3ºBBM'!Z37,,'1ªCIA.4ºBBM'!Z37,'2ªCIA.4ºBBM'!Z37,,'1ªCIA.5ºBBM'!Z37,'2ªCIA.5ºBBM'!Z37,'1ªCIA.6ºBBM'!Z37,'2ªCIA.6ºBBM'!Z37,'PA.6ºBBM'!Z37,'1ªCIA_IND'!Z37,'2ªCIA_IND'!Z37,'3ªCIA_IND'!Z37,ASCOM_CG!Z55)</f>
        <v>0</v>
      </c>
      <c r="AA37" s="18">
        <f>SUM('1ªCIA.1ºBBM'!AA37,'2ªCIA.1ºBBM'!AA37,'1ªCIA.2ºBBM'!AA37,'2ªCIA.2ºBBM'!AA37,'PA.2ºBBM'!AA37,'1ªCIA.3ºBBM'!AA37,'2ªCIA.3ºBBM'!AA37,,'1ªCIA.4ºBBM'!AA37,'2ªCIA.4ºBBM'!AA37,,'1ªCIA.5ºBBM'!AA37,'2ªCIA.5ºBBM'!AA37,'1ªCIA.6ºBBM'!AA37,'2ªCIA.6ºBBM'!AA37,'PA.6ºBBM'!AA37,'1ªCIA_IND'!AA37,'2ªCIA_IND'!AA37,'3ªCIA_IND'!AA37,ASCOM_CG!AA55)</f>
        <v>0</v>
      </c>
      <c r="AB37" s="17">
        <f>SUM('1ªCIA.1ºBBM'!AB37,'2ªCIA.1ºBBM'!AB37,'1ªCIA.2ºBBM'!AB37,'2ªCIA.2ºBBM'!AB37,'PA.2ºBBM'!AB37,'1ªCIA.3ºBBM'!AB37,'2ªCIA.3ºBBM'!AB37,,'1ªCIA.4ºBBM'!AB37,'2ªCIA.4ºBBM'!AB37,,'1ªCIA.5ºBBM'!AB37,'2ªCIA.5ºBBM'!AB37,'1ªCIA.6ºBBM'!AB37,'2ªCIA.6ºBBM'!AB37,'PA.6ºBBM'!AB37,'1ªCIA_IND'!AB37,'2ªCIA_IND'!AB37,'3ªCIA_IND'!AB37,ASCOM_CG!AB55)</f>
        <v>0</v>
      </c>
      <c r="AC37" s="19">
        <f t="shared" si="1"/>
        <v>20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50</v>
      </c>
      <c r="AC1" s="3"/>
      <c r="AD1" s="3"/>
      <c r="AE1" s="4"/>
    </row>
    <row r="2" ht="14.25" customHeight="1">
      <c r="A2" s="5" t="s">
        <v>52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1.0</v>
      </c>
      <c r="E4" s="18">
        <v>0.0</v>
      </c>
      <c r="F4" s="17">
        <v>0.0</v>
      </c>
      <c r="G4" s="18">
        <v>0.0</v>
      </c>
      <c r="H4" s="17">
        <v>0.0</v>
      </c>
      <c r="I4" s="18">
        <v>0.0</v>
      </c>
      <c r="J4" s="17">
        <v>0.0</v>
      </c>
      <c r="K4" s="18">
        <v>1.0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2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1.0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/>
      <c r="AC8" s="19">
        <f t="shared" si="1"/>
        <v>1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1.0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/>
      <c r="AC9" s="19">
        <f t="shared" si="1"/>
        <v>1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8.0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2.0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10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4" t="s">
        <v>53</v>
      </c>
      <c r="B14" s="17">
        <v>0.0</v>
      </c>
      <c r="C14" s="18">
        <v>0.0</v>
      </c>
      <c r="D14" s="17">
        <v>0.0</v>
      </c>
      <c r="E14" s="18">
        <v>0.0</v>
      </c>
      <c r="F14" s="17">
        <v>0.0</v>
      </c>
      <c r="G14" s="18">
        <v>0.0</v>
      </c>
      <c r="H14" s="17">
        <v>0.0</v>
      </c>
      <c r="I14" s="18">
        <v>0.0</v>
      </c>
      <c r="J14" s="17">
        <v>0.0</v>
      </c>
      <c r="K14" s="18">
        <v>1.0</v>
      </c>
      <c r="L14" s="17">
        <v>0.0</v>
      </c>
      <c r="M14" s="18">
        <v>0.0</v>
      </c>
      <c r="N14" s="17">
        <v>0.0</v>
      </c>
      <c r="O14" s="18">
        <v>0.0</v>
      </c>
      <c r="P14" s="17">
        <v>0.0</v>
      </c>
      <c r="Q14" s="18">
        <v>0.0</v>
      </c>
      <c r="R14" s="17">
        <v>0.0</v>
      </c>
      <c r="S14" s="18">
        <v>0.0</v>
      </c>
      <c r="T14" s="17">
        <v>0.0</v>
      </c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1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2.0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2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9.0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9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2.0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2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1.0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1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</cols>
  <sheetData>
    <row r="1" ht="14.25" customHeight="1">
      <c r="A1" s="1" t="s">
        <v>54</v>
      </c>
      <c r="AC1" s="3"/>
      <c r="AD1" s="3"/>
    </row>
    <row r="2" ht="14.25" customHeight="1">
      <c r="A2" s="5" t="s">
        <v>55</v>
      </c>
      <c r="AC2" s="6" t="s">
        <v>4</v>
      </c>
      <c r="AD2" s="7">
        <f>Soma!AD2</f>
        <v>43962</v>
      </c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</row>
    <row r="4" ht="22.5" customHeight="1">
      <c r="A4" s="16" t="s">
        <v>8</v>
      </c>
      <c r="B4" s="17">
        <v>3.0</v>
      </c>
      <c r="C4" s="18">
        <v>2.0</v>
      </c>
      <c r="D4" s="17">
        <v>7.0</v>
      </c>
      <c r="E4" s="18">
        <v>4.0</v>
      </c>
      <c r="F4" s="17">
        <v>3.0</v>
      </c>
      <c r="G4" s="18">
        <v>9.0</v>
      </c>
      <c r="H4" s="17">
        <v>0.0</v>
      </c>
      <c r="I4" s="18">
        <v>3.0</v>
      </c>
      <c r="J4" s="17">
        <v>0.0</v>
      </c>
      <c r="K4" s="18">
        <v>0.0</v>
      </c>
      <c r="L4" s="17">
        <v>0.0</v>
      </c>
      <c r="M4" s="18">
        <v>0.0</v>
      </c>
      <c r="N4" s="17">
        <v>4.0</v>
      </c>
      <c r="O4" s="18">
        <v>0.0</v>
      </c>
      <c r="P4" s="17">
        <v>0.0</v>
      </c>
      <c r="Q4" s="18">
        <v>0.0</v>
      </c>
      <c r="R4" s="17">
        <v>1.0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36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</row>
    <row r="8" ht="22.5" customHeight="1">
      <c r="A8" s="20" t="s">
        <v>11</v>
      </c>
      <c r="B8" s="17">
        <v>12.0</v>
      </c>
      <c r="C8" s="18">
        <v>0.0</v>
      </c>
      <c r="D8" s="17">
        <v>0.0</v>
      </c>
      <c r="E8" s="18">
        <v>0.0</v>
      </c>
      <c r="F8" s="17">
        <v>0.0</v>
      </c>
      <c r="G8" s="18">
        <v>8.0</v>
      </c>
      <c r="H8" s="17">
        <v>0.0</v>
      </c>
      <c r="I8" s="18">
        <v>4.0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/>
      <c r="AC8" s="19">
        <f t="shared" si="1"/>
        <v>24</v>
      </c>
      <c r="AD8" s="1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1.0</v>
      </c>
      <c r="G9" s="18">
        <v>8.0</v>
      </c>
      <c r="H9" s="17">
        <v>0.0</v>
      </c>
      <c r="I9" s="18">
        <v>7.0</v>
      </c>
      <c r="J9" s="17">
        <v>0.0</v>
      </c>
      <c r="K9" s="18">
        <v>0.0</v>
      </c>
      <c r="L9" s="17">
        <v>0.0</v>
      </c>
      <c r="M9" s="18">
        <v>2.0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/>
      <c r="AC9" s="19">
        <f t="shared" si="1"/>
        <v>18</v>
      </c>
      <c r="AD9" s="1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4.0</v>
      </c>
      <c r="J10" s="17">
        <v>0.0</v>
      </c>
      <c r="K10" s="18">
        <v>0.0</v>
      </c>
      <c r="L10" s="17">
        <v>0.0</v>
      </c>
      <c r="M10" s="18">
        <v>2.0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6</v>
      </c>
      <c r="AD10" s="1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0</v>
      </c>
      <c r="AD20" s="1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4.0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4</v>
      </c>
      <c r="AD21" s="1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4.0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4</v>
      </c>
      <c r="AD23" s="13"/>
    </row>
    <row r="24" ht="22.5" customHeight="1">
      <c r="A24" s="20" t="s">
        <v>25</v>
      </c>
      <c r="B24" s="17">
        <v>0.0</v>
      </c>
      <c r="C24" s="18">
        <v>0.0</v>
      </c>
      <c r="D24" s="17">
        <v>0.0</v>
      </c>
      <c r="E24" s="18">
        <v>0.0</v>
      </c>
      <c r="F24" s="17">
        <v>0.0</v>
      </c>
      <c r="G24" s="18">
        <v>8.0</v>
      </c>
      <c r="H24" s="17">
        <v>0.0</v>
      </c>
      <c r="I24" s="18">
        <v>4.0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12</v>
      </c>
      <c r="AD24" s="1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7.0</v>
      </c>
      <c r="G27" s="18">
        <v>0.0</v>
      </c>
      <c r="H27" s="17">
        <v>0.0</v>
      </c>
      <c r="I27" s="18">
        <v>4.0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11</v>
      </c>
      <c r="AD27" s="1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0</v>
      </c>
      <c r="AD28" s="1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4.0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4</v>
      </c>
      <c r="AD30" s="1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</row>
  </sheetData>
  <mergeCells count="37">
    <mergeCell ref="A1:AB1"/>
    <mergeCell ref="A2:AB2"/>
    <mergeCell ref="AC3:AD3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28:AD28"/>
    <mergeCell ref="AC36:AD36"/>
    <mergeCell ref="AC37:AD37"/>
    <mergeCell ref="AC29:AD29"/>
    <mergeCell ref="AC30:AD30"/>
    <mergeCell ref="AC31:AD31"/>
    <mergeCell ref="AC32:AD32"/>
    <mergeCell ref="AC33:AD33"/>
    <mergeCell ref="AC34:AD34"/>
    <mergeCell ref="AC35:AD35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54</v>
      </c>
      <c r="AC1" s="2"/>
      <c r="AD1" s="2"/>
      <c r="AE1" s="4"/>
    </row>
    <row r="2" ht="14.25" customHeight="1">
      <c r="A2" s="5" t="s">
        <v>56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0.0</v>
      </c>
      <c r="E4" s="18">
        <v>0.0</v>
      </c>
      <c r="F4" s="17">
        <v>0.0</v>
      </c>
      <c r="G4" s="18">
        <v>0.0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0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>
        <v>0.0</v>
      </c>
      <c r="C6" s="18">
        <v>0.0</v>
      </c>
      <c r="D6" s="17">
        <v>0.0</v>
      </c>
      <c r="E6" s="18">
        <v>0.0</v>
      </c>
      <c r="F6" s="17">
        <v>0.0</v>
      </c>
      <c r="G6" s="18">
        <v>0.0</v>
      </c>
      <c r="H6" s="17">
        <v>0.0</v>
      </c>
      <c r="I6" s="18">
        <v>0.0</v>
      </c>
      <c r="J6" s="17">
        <v>0.0</v>
      </c>
      <c r="K6" s="18">
        <v>0.0</v>
      </c>
      <c r="L6" s="17">
        <v>0.0</v>
      </c>
      <c r="M6" s="18">
        <v>0.0</v>
      </c>
      <c r="N6" s="17">
        <v>0.0</v>
      </c>
      <c r="O6" s="18">
        <v>0.0</v>
      </c>
      <c r="P6" s="17">
        <v>0.0</v>
      </c>
      <c r="Q6" s="18">
        <v>0.0</v>
      </c>
      <c r="R6" s="17">
        <v>0.0</v>
      </c>
      <c r="S6" s="18">
        <v>0.0</v>
      </c>
      <c r="T6" s="17">
        <v>0.0</v>
      </c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/>
      <c r="AC8" s="19">
        <f t="shared" si="1"/>
        <v>0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/>
      <c r="AC9" s="19">
        <f t="shared" si="1"/>
        <v>0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v>0.0</v>
      </c>
      <c r="C19" s="18">
        <v>0.0</v>
      </c>
      <c r="D19" s="17">
        <v>0.0</v>
      </c>
      <c r="E19" s="18">
        <v>0.0</v>
      </c>
      <c r="F19" s="17">
        <v>0.0</v>
      </c>
      <c r="G19" s="18">
        <v>0.0</v>
      </c>
      <c r="H19" s="17">
        <v>0.0</v>
      </c>
      <c r="I19" s="18">
        <v>0.0</v>
      </c>
      <c r="J19" s="17">
        <v>0.0</v>
      </c>
      <c r="K19" s="18">
        <v>0.0</v>
      </c>
      <c r="L19" s="17">
        <v>0.0</v>
      </c>
      <c r="M19" s="18">
        <v>0.0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>
        <v>0.0</v>
      </c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0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0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57</v>
      </c>
      <c r="AC1" s="1"/>
      <c r="AD1" s="1"/>
      <c r="AE1" s="4"/>
    </row>
    <row r="2" ht="14.25" customHeight="1">
      <c r="A2" s="41" t="s">
        <v>58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19.0</v>
      </c>
      <c r="C4" s="34"/>
      <c r="D4" s="42">
        <v>2.0</v>
      </c>
      <c r="E4" s="18">
        <v>18.0</v>
      </c>
      <c r="F4" s="17">
        <v>1.0</v>
      </c>
      <c r="G4" s="18">
        <v>113.0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5.0</v>
      </c>
      <c r="O4" s="34"/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17">
        <v>0.0</v>
      </c>
      <c r="AC4" s="19">
        <f t="shared" ref="AC4:AC37" si="1">SUM(B4:AB4)</f>
        <v>158</v>
      </c>
      <c r="AD4" s="13"/>
    </row>
    <row r="5" ht="22.5" customHeight="1">
      <c r="A5" s="24" t="s">
        <v>59</v>
      </c>
      <c r="B5" s="21"/>
      <c r="C5" s="22"/>
      <c r="D5" s="21"/>
      <c r="E5" s="22"/>
      <c r="F5" s="21"/>
      <c r="G5" s="22">
        <v>20.0</v>
      </c>
      <c r="H5" s="21"/>
      <c r="I5" s="22">
        <v>10.0</v>
      </c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>
        <v>0.0</v>
      </c>
      <c r="AC5" s="19">
        <f t="shared" si="1"/>
        <v>30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>
        <v>0.0</v>
      </c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/>
      <c r="O7" s="18"/>
      <c r="P7" s="17">
        <v>0.0</v>
      </c>
      <c r="Q7" s="18">
        <v>0.0</v>
      </c>
      <c r="R7" s="17">
        <v>0.0</v>
      </c>
      <c r="S7" s="18">
        <v>0.0</v>
      </c>
      <c r="T7" s="17"/>
      <c r="U7" s="18"/>
      <c r="V7" s="17"/>
      <c r="W7" s="18"/>
      <c r="X7" s="17"/>
      <c r="Y7" s="18"/>
      <c r="Z7" s="17"/>
      <c r="AA7" s="18"/>
      <c r="AB7" s="17">
        <v>0.0</v>
      </c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24.0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/>
      <c r="O8" s="18"/>
      <c r="P8" s="17">
        <v>0.0</v>
      </c>
      <c r="Q8" s="18">
        <v>0.0</v>
      </c>
      <c r="R8" s="17">
        <v>0.0</v>
      </c>
      <c r="S8" s="18">
        <v>0.0</v>
      </c>
      <c r="T8" s="17"/>
      <c r="U8" s="18"/>
      <c r="V8" s="17"/>
      <c r="W8" s="18"/>
      <c r="X8" s="17"/>
      <c r="Y8" s="18"/>
      <c r="Z8" s="17"/>
      <c r="AA8" s="18"/>
      <c r="AB8" s="17">
        <v>0.0</v>
      </c>
      <c r="AC8" s="19">
        <f t="shared" si="1"/>
        <v>24</v>
      </c>
      <c r="AD8" s="13"/>
      <c r="AE8" s="23"/>
    </row>
    <row r="9" ht="22.5" customHeight="1">
      <c r="A9" s="20" t="s">
        <v>12</v>
      </c>
      <c r="B9" s="17">
        <v>3.0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/>
      <c r="O9" s="18"/>
      <c r="P9" s="17">
        <v>0.0</v>
      </c>
      <c r="Q9" s="18">
        <v>0.0</v>
      </c>
      <c r="R9" s="17">
        <v>0.0</v>
      </c>
      <c r="S9" s="18">
        <v>0.0</v>
      </c>
      <c r="T9" s="17"/>
      <c r="U9" s="18"/>
      <c r="V9" s="17"/>
      <c r="W9" s="18"/>
      <c r="X9" s="17"/>
      <c r="Y9" s="18"/>
      <c r="Z9" s="17"/>
      <c r="AA9" s="18"/>
      <c r="AB9" s="17">
        <v>0.0</v>
      </c>
      <c r="AC9" s="19">
        <f t="shared" si="1"/>
        <v>3</v>
      </c>
      <c r="AD9" s="13"/>
      <c r="AE9" s="23"/>
    </row>
    <row r="10" ht="22.5" customHeight="1">
      <c r="A10" s="20" t="s">
        <v>13</v>
      </c>
      <c r="B10" s="17">
        <v>325.0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4.0</v>
      </c>
      <c r="N10" s="17"/>
      <c r="O10" s="18"/>
      <c r="P10" s="17">
        <v>0.0</v>
      </c>
      <c r="Q10" s="18">
        <v>0.0</v>
      </c>
      <c r="R10" s="17">
        <v>0.0</v>
      </c>
      <c r="S10" s="18">
        <v>0.0</v>
      </c>
      <c r="T10" s="17"/>
      <c r="U10" s="18"/>
      <c r="V10" s="17"/>
      <c r="W10" s="18"/>
      <c r="X10" s="17"/>
      <c r="Y10" s="18"/>
      <c r="Z10" s="17"/>
      <c r="AA10" s="18"/>
      <c r="AB10" s="17">
        <v>0.0</v>
      </c>
      <c r="AC10" s="19">
        <f t="shared" si="1"/>
        <v>329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/>
      <c r="O11" s="18"/>
      <c r="P11" s="17">
        <v>0.0</v>
      </c>
      <c r="Q11" s="18">
        <v>0.0</v>
      </c>
      <c r="R11" s="17">
        <v>0.0</v>
      </c>
      <c r="S11" s="18">
        <v>0.0</v>
      </c>
      <c r="T11" s="17"/>
      <c r="U11" s="18"/>
      <c r="V11" s="17"/>
      <c r="W11" s="18"/>
      <c r="X11" s="17"/>
      <c r="Y11" s="18"/>
      <c r="Z11" s="17"/>
      <c r="AA11" s="18"/>
      <c r="AB11" s="17">
        <v>0.0</v>
      </c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/>
      <c r="O12" s="18"/>
      <c r="P12" s="17">
        <v>0.0</v>
      </c>
      <c r="Q12" s="18">
        <v>0.0</v>
      </c>
      <c r="R12" s="17">
        <v>0.0</v>
      </c>
      <c r="S12" s="18">
        <v>0.0</v>
      </c>
      <c r="T12" s="17"/>
      <c r="U12" s="18"/>
      <c r="V12" s="17"/>
      <c r="W12" s="18"/>
      <c r="X12" s="17"/>
      <c r="Y12" s="18"/>
      <c r="Z12" s="17"/>
      <c r="AA12" s="18"/>
      <c r="AB12" s="17">
        <v>0.0</v>
      </c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/>
      <c r="O13" s="18"/>
      <c r="P13" s="17">
        <v>0.0</v>
      </c>
      <c r="Q13" s="18">
        <v>0.0</v>
      </c>
      <c r="R13" s="17">
        <v>0.0</v>
      </c>
      <c r="S13" s="18">
        <v>0.0</v>
      </c>
      <c r="T13" s="17"/>
      <c r="U13" s="18"/>
      <c r="V13" s="17"/>
      <c r="W13" s="18"/>
      <c r="X13" s="17"/>
      <c r="Y13" s="18"/>
      <c r="Z13" s="17"/>
      <c r="AA13" s="18"/>
      <c r="AB13" s="17">
        <v>0.0</v>
      </c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1.0</v>
      </c>
      <c r="N20" s="17"/>
      <c r="O20" s="18"/>
      <c r="P20" s="17">
        <v>0.0</v>
      </c>
      <c r="Q20" s="18">
        <v>0.0</v>
      </c>
      <c r="R20" s="17">
        <v>0.0</v>
      </c>
      <c r="S20" s="18">
        <v>0.0</v>
      </c>
      <c r="T20" s="17"/>
      <c r="U20" s="18"/>
      <c r="V20" s="17"/>
      <c r="W20" s="18"/>
      <c r="X20" s="17"/>
      <c r="Y20" s="18"/>
      <c r="Z20" s="17"/>
      <c r="AA20" s="18"/>
      <c r="AB20" s="17">
        <v>0.0</v>
      </c>
      <c r="AC20" s="19">
        <f t="shared" si="1"/>
        <v>1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/>
      <c r="O21" s="18"/>
      <c r="P21" s="17">
        <v>0.0</v>
      </c>
      <c r="Q21" s="18">
        <v>0.0</v>
      </c>
      <c r="R21" s="17">
        <v>0.0</v>
      </c>
      <c r="S21" s="18">
        <v>0.0</v>
      </c>
      <c r="T21" s="17"/>
      <c r="U21" s="18"/>
      <c r="V21" s="17"/>
      <c r="W21" s="18"/>
      <c r="X21" s="17"/>
      <c r="Y21" s="18"/>
      <c r="Z21" s="17"/>
      <c r="AA21" s="18"/>
      <c r="AB21" s="17">
        <v>0.0</v>
      </c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/>
      <c r="O22" s="18"/>
      <c r="P22" s="17">
        <v>0.0</v>
      </c>
      <c r="Q22" s="18">
        <v>0.0</v>
      </c>
      <c r="R22" s="17">
        <v>0.0</v>
      </c>
      <c r="S22" s="18">
        <v>0.0</v>
      </c>
      <c r="T22" s="17"/>
      <c r="U22" s="18"/>
      <c r="V22" s="17"/>
      <c r="W22" s="18"/>
      <c r="X22" s="17"/>
      <c r="Y22" s="18"/>
      <c r="Z22" s="17"/>
      <c r="AA22" s="18"/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1.0</v>
      </c>
      <c r="N23" s="17"/>
      <c r="O23" s="18"/>
      <c r="P23" s="17">
        <v>0.0</v>
      </c>
      <c r="Q23" s="18">
        <v>0.0</v>
      </c>
      <c r="R23" s="17">
        <v>0.0</v>
      </c>
      <c r="S23" s="18">
        <v>0.0</v>
      </c>
      <c r="T23" s="17"/>
      <c r="U23" s="18"/>
      <c r="V23" s="17"/>
      <c r="W23" s="18"/>
      <c r="X23" s="17"/>
      <c r="Y23" s="18"/>
      <c r="Z23" s="17"/>
      <c r="AA23" s="18"/>
      <c r="AB23" s="17">
        <v>0.0</v>
      </c>
      <c r="AC23" s="19">
        <f t="shared" si="1"/>
        <v>1</v>
      </c>
      <c r="AD23" s="13"/>
      <c r="AE23" s="23"/>
    </row>
    <row r="24" ht="22.5" customHeight="1">
      <c r="A24" s="20" t="s">
        <v>25</v>
      </c>
      <c r="B24" s="17">
        <v>82.0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2.0</v>
      </c>
      <c r="N24" s="17"/>
      <c r="O24" s="18"/>
      <c r="P24" s="17">
        <v>0.0</v>
      </c>
      <c r="Q24" s="18">
        <v>0.0</v>
      </c>
      <c r="R24" s="17">
        <v>0.0</v>
      </c>
      <c r="S24" s="18">
        <v>0.0</v>
      </c>
      <c r="T24" s="17"/>
      <c r="U24" s="18"/>
      <c r="V24" s="17"/>
      <c r="W24" s="18"/>
      <c r="X24" s="17"/>
      <c r="Y24" s="18"/>
      <c r="Z24" s="17"/>
      <c r="AA24" s="18"/>
      <c r="AB24" s="17">
        <v>0.0</v>
      </c>
      <c r="AC24" s="19">
        <f t="shared" si="1"/>
        <v>84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/>
      <c r="O25" s="18"/>
      <c r="P25" s="17">
        <v>0.0</v>
      </c>
      <c r="Q25" s="18">
        <v>0.0</v>
      </c>
      <c r="R25" s="17">
        <v>0.0</v>
      </c>
      <c r="S25" s="18">
        <v>0.0</v>
      </c>
      <c r="T25" s="17"/>
      <c r="U25" s="18"/>
      <c r="V25" s="17"/>
      <c r="W25" s="18"/>
      <c r="X25" s="17"/>
      <c r="Y25" s="18"/>
      <c r="Z25" s="17"/>
      <c r="AA25" s="18"/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/>
      <c r="O26" s="18"/>
      <c r="P26" s="17">
        <v>0.0</v>
      </c>
      <c r="Q26" s="18">
        <v>0.0</v>
      </c>
      <c r="R26" s="17">
        <v>0.0</v>
      </c>
      <c r="S26" s="18">
        <v>0.0</v>
      </c>
      <c r="T26" s="17"/>
      <c r="U26" s="18"/>
      <c r="V26" s="17"/>
      <c r="W26" s="18"/>
      <c r="X26" s="17"/>
      <c r="Y26" s="18"/>
      <c r="Z26" s="17"/>
      <c r="AA26" s="18"/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10.0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5.0</v>
      </c>
      <c r="N27" s="17"/>
      <c r="O27" s="18"/>
      <c r="P27" s="17">
        <v>0.0</v>
      </c>
      <c r="Q27" s="18">
        <v>0.0</v>
      </c>
      <c r="R27" s="17">
        <v>0.0</v>
      </c>
      <c r="S27" s="18">
        <v>0.0</v>
      </c>
      <c r="T27" s="17"/>
      <c r="U27" s="18"/>
      <c r="V27" s="17"/>
      <c r="W27" s="18"/>
      <c r="X27" s="17"/>
      <c r="Y27" s="18"/>
      <c r="Z27" s="17"/>
      <c r="AA27" s="18"/>
      <c r="AB27" s="17">
        <v>0.0</v>
      </c>
      <c r="AC27" s="19">
        <f t="shared" si="1"/>
        <v>15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1.0</v>
      </c>
      <c r="N28" s="17"/>
      <c r="O28" s="18"/>
      <c r="P28" s="17">
        <v>0.0</v>
      </c>
      <c r="Q28" s="18">
        <v>0.0</v>
      </c>
      <c r="R28" s="17">
        <v>0.0</v>
      </c>
      <c r="S28" s="18">
        <v>0.0</v>
      </c>
      <c r="T28" s="17"/>
      <c r="U28" s="18"/>
      <c r="V28" s="17"/>
      <c r="W28" s="18"/>
      <c r="X28" s="17"/>
      <c r="Y28" s="18"/>
      <c r="Z28" s="17"/>
      <c r="AA28" s="18"/>
      <c r="AB28" s="17">
        <v>0.0</v>
      </c>
      <c r="AC28" s="19">
        <f t="shared" si="1"/>
        <v>1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/>
      <c r="O29" s="18"/>
      <c r="P29" s="17">
        <v>0.0</v>
      </c>
      <c r="Q29" s="18">
        <v>0.0</v>
      </c>
      <c r="R29" s="17">
        <v>0.0</v>
      </c>
      <c r="S29" s="18">
        <v>0.0</v>
      </c>
      <c r="T29" s="17"/>
      <c r="U29" s="18"/>
      <c r="V29" s="17"/>
      <c r="W29" s="18"/>
      <c r="X29" s="17"/>
      <c r="Y29" s="18"/>
      <c r="Z29" s="17"/>
      <c r="AA29" s="18"/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/>
      <c r="O30" s="18"/>
      <c r="P30" s="17">
        <v>0.0</v>
      </c>
      <c r="Q30" s="18">
        <v>0.0</v>
      </c>
      <c r="R30" s="17">
        <v>0.0</v>
      </c>
      <c r="S30" s="18">
        <v>0.0</v>
      </c>
      <c r="T30" s="17"/>
      <c r="U30" s="18"/>
      <c r="V30" s="17"/>
      <c r="W30" s="18"/>
      <c r="X30" s="17"/>
      <c r="Y30" s="18"/>
      <c r="Z30" s="17"/>
      <c r="AA30" s="18"/>
      <c r="AB30" s="17">
        <v>0.0</v>
      </c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/>
      <c r="O31" s="18"/>
      <c r="P31" s="17">
        <v>0.0</v>
      </c>
      <c r="Q31" s="18">
        <v>0.0</v>
      </c>
      <c r="R31" s="17">
        <v>0.0</v>
      </c>
      <c r="S31" s="18">
        <v>0.0</v>
      </c>
      <c r="T31" s="17"/>
      <c r="U31" s="18"/>
      <c r="V31" s="17"/>
      <c r="W31" s="18"/>
      <c r="X31" s="17"/>
      <c r="Y31" s="18"/>
      <c r="Z31" s="17"/>
      <c r="AA31" s="18"/>
      <c r="AB31" s="17">
        <v>0.0</v>
      </c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/>
      <c r="O32" s="18"/>
      <c r="P32" s="17">
        <v>0.0</v>
      </c>
      <c r="Q32" s="18">
        <v>0.0</v>
      </c>
      <c r="R32" s="17">
        <v>0.0</v>
      </c>
      <c r="S32" s="18">
        <v>0.0</v>
      </c>
      <c r="T32" s="17"/>
      <c r="U32" s="18"/>
      <c r="V32" s="17"/>
      <c r="W32" s="18"/>
      <c r="X32" s="17"/>
      <c r="Y32" s="18"/>
      <c r="Z32" s="17"/>
      <c r="AA32" s="18"/>
      <c r="AB32" s="17">
        <v>0.0</v>
      </c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57</v>
      </c>
      <c r="AC1" s="43"/>
      <c r="AD1" s="43"/>
      <c r="AE1" s="4"/>
    </row>
    <row r="2" ht="14.25" customHeight="1">
      <c r="A2" s="5" t="s">
        <v>60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50.0</v>
      </c>
      <c r="C4" s="18">
        <v>15.0</v>
      </c>
      <c r="D4" s="17">
        <v>6.0</v>
      </c>
      <c r="E4" s="18">
        <v>4.0</v>
      </c>
      <c r="F4" s="17">
        <v>112.0</v>
      </c>
      <c r="G4" s="18">
        <v>1.0</v>
      </c>
      <c r="H4" s="17">
        <v>0.0</v>
      </c>
      <c r="I4" s="18">
        <v>0.0</v>
      </c>
      <c r="J4" s="17">
        <v>3.0</v>
      </c>
      <c r="K4" s="18">
        <v>2.0</v>
      </c>
      <c r="L4" s="17">
        <v>0.0</v>
      </c>
      <c r="M4" s="18">
        <v>0.0</v>
      </c>
      <c r="N4" s="17">
        <v>0.0</v>
      </c>
      <c r="O4" s="18">
        <v>0.0</v>
      </c>
      <c r="P4" s="17">
        <v>1.0</v>
      </c>
      <c r="Q4" s="18">
        <v>0.0</v>
      </c>
      <c r="R4" s="17">
        <v>0.0</v>
      </c>
      <c r="S4" s="18">
        <v>0.0</v>
      </c>
      <c r="T4" s="17">
        <v>1.0</v>
      </c>
      <c r="U4" s="34"/>
      <c r="V4" s="35"/>
      <c r="W4" s="34"/>
      <c r="X4" s="35"/>
      <c r="Y4" s="34"/>
      <c r="Z4" s="35"/>
      <c r="AA4" s="18">
        <v>3.0</v>
      </c>
      <c r="AB4" s="35"/>
      <c r="AC4" s="19">
        <f t="shared" ref="AC4:AC37" si="1">SUM(B4:AB4)</f>
        <v>198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5.0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/>
      <c r="AC8" s="19">
        <f t="shared" si="1"/>
        <v>5</v>
      </c>
      <c r="AD8" s="13"/>
      <c r="AE8" s="23"/>
    </row>
    <row r="9" ht="22.5" customHeight="1">
      <c r="A9" s="20" t="s">
        <v>12</v>
      </c>
      <c r="B9" s="17">
        <v>24.0</v>
      </c>
      <c r="C9" s="18">
        <v>13.0</v>
      </c>
      <c r="D9" s="17">
        <v>3.0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6.0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/>
      <c r="AC9" s="19">
        <f t="shared" si="1"/>
        <v>46</v>
      </c>
      <c r="AD9" s="13"/>
      <c r="AE9" s="23"/>
    </row>
    <row r="10" ht="22.5" customHeight="1">
      <c r="A10" s="20" t="s">
        <v>13</v>
      </c>
      <c r="B10" s="17">
        <v>76.0</v>
      </c>
      <c r="C10" s="18">
        <v>26.0</v>
      </c>
      <c r="D10" s="17">
        <v>10.0</v>
      </c>
      <c r="E10" s="18">
        <v>0.0</v>
      </c>
      <c r="F10" s="17">
        <v>12.0</v>
      </c>
      <c r="G10" s="18">
        <v>0.0</v>
      </c>
      <c r="H10" s="17">
        <v>0.0</v>
      </c>
      <c r="I10" s="18">
        <v>0.0</v>
      </c>
      <c r="J10" s="17">
        <v>12.0</v>
      </c>
      <c r="K10" s="18">
        <v>5.0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141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7.0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7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16.0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3.0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19</v>
      </c>
      <c r="AD23" s="13"/>
      <c r="AE23" s="23"/>
    </row>
    <row r="24" ht="22.5" customHeight="1">
      <c r="A24" s="20" t="s">
        <v>25</v>
      </c>
      <c r="B24" s="17">
        <v>76.0</v>
      </c>
      <c r="C24" s="18">
        <v>13.0</v>
      </c>
      <c r="D24" s="17">
        <v>8.0</v>
      </c>
      <c r="E24" s="18">
        <v>0.0</v>
      </c>
      <c r="F24" s="17">
        <v>2.0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99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28.0</v>
      </c>
      <c r="C27" s="18">
        <v>13.0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41</v>
      </c>
      <c r="AD27" s="13"/>
      <c r="AE27" s="23"/>
    </row>
    <row r="28" ht="22.5" customHeight="1">
      <c r="A28" s="20" t="s">
        <v>29</v>
      </c>
      <c r="B28" s="17">
        <v>14.0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14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57</v>
      </c>
      <c r="AC1" s="1"/>
      <c r="AD1" s="1"/>
      <c r="AE1" s="4"/>
    </row>
    <row r="2" ht="14.25" customHeight="1">
      <c r="A2" s="5" t="s">
        <v>61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4" t="s">
        <v>62</v>
      </c>
      <c r="AD3" s="13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0.0</v>
      </c>
      <c r="E4" s="18">
        <v>0.0</v>
      </c>
      <c r="F4" s="17">
        <v>0.0</v>
      </c>
      <c r="G4" s="18">
        <v>0.0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21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45" si="1">SUM(B4:AB4)</f>
        <v>0</v>
      </c>
      <c r="AD4" s="13"/>
    </row>
    <row r="5" ht="22.5" customHeight="1">
      <c r="A5" s="24" t="s">
        <v>63</v>
      </c>
      <c r="B5" s="21">
        <v>0.0</v>
      </c>
      <c r="C5" s="22">
        <v>0.0</v>
      </c>
      <c r="D5" s="21">
        <v>1.0</v>
      </c>
      <c r="E5" s="22">
        <v>0.0</v>
      </c>
      <c r="F5" s="21">
        <v>0.0</v>
      </c>
      <c r="G5" s="22">
        <v>0.0</v>
      </c>
      <c r="H5" s="21">
        <v>0.0</v>
      </c>
      <c r="I5" s="22">
        <v>0.0</v>
      </c>
      <c r="J5" s="21">
        <v>0.0</v>
      </c>
      <c r="K5" s="22">
        <v>0.0</v>
      </c>
      <c r="L5" s="21">
        <v>0.0</v>
      </c>
      <c r="M5" s="22">
        <v>0.0</v>
      </c>
      <c r="N5" s="21">
        <v>0.0</v>
      </c>
      <c r="O5" s="22">
        <v>0.0</v>
      </c>
      <c r="P5" s="21">
        <v>0.0</v>
      </c>
      <c r="Q5" s="22">
        <v>0.0</v>
      </c>
      <c r="R5" s="21">
        <v>0.0</v>
      </c>
      <c r="S5" s="22">
        <v>0.0</v>
      </c>
      <c r="T5" s="21">
        <v>0.0</v>
      </c>
      <c r="U5" s="22"/>
      <c r="V5" s="21"/>
      <c r="W5" s="22"/>
      <c r="X5" s="21"/>
      <c r="Y5" s="22"/>
      <c r="Z5" s="21"/>
      <c r="AA5" s="22"/>
      <c r="AB5" s="21"/>
      <c r="AC5" s="19">
        <f t="shared" si="1"/>
        <v>1</v>
      </c>
      <c r="AD5" s="13"/>
    </row>
    <row r="6" ht="22.5" customHeight="1">
      <c r="A6" s="24" t="s">
        <v>64</v>
      </c>
      <c r="B6" s="21">
        <v>0.0</v>
      </c>
      <c r="C6" s="22">
        <v>0.0</v>
      </c>
      <c r="D6" s="21">
        <v>1.0</v>
      </c>
      <c r="E6" s="22">
        <v>0.0</v>
      </c>
      <c r="F6" s="21">
        <v>1.0</v>
      </c>
      <c r="G6" s="22">
        <v>0.0</v>
      </c>
      <c r="H6" s="21">
        <v>0.0</v>
      </c>
      <c r="I6" s="22">
        <v>0.0</v>
      </c>
      <c r="J6" s="21">
        <v>0.0</v>
      </c>
      <c r="K6" s="22">
        <v>0.0</v>
      </c>
      <c r="L6" s="21">
        <v>0.0</v>
      </c>
      <c r="M6" s="22">
        <v>0.0</v>
      </c>
      <c r="N6" s="21">
        <v>0.0</v>
      </c>
      <c r="O6" s="22">
        <v>0.0</v>
      </c>
      <c r="P6" s="21">
        <v>0.0</v>
      </c>
      <c r="Q6" s="22">
        <v>0.0</v>
      </c>
      <c r="R6" s="21">
        <v>0.0</v>
      </c>
      <c r="S6" s="22">
        <v>0.0</v>
      </c>
      <c r="T6" s="21">
        <v>0.0</v>
      </c>
      <c r="U6" s="22"/>
      <c r="V6" s="21"/>
      <c r="W6" s="22"/>
      <c r="X6" s="21"/>
      <c r="Y6" s="22"/>
      <c r="Z6" s="21"/>
      <c r="AA6" s="22"/>
      <c r="AB6" s="21"/>
      <c r="AC6" s="19">
        <f t="shared" si="1"/>
        <v>2</v>
      </c>
      <c r="AD6" s="13"/>
      <c r="AE6" s="15"/>
    </row>
    <row r="7" ht="22.5" customHeight="1">
      <c r="A7" s="24" t="s">
        <v>65</v>
      </c>
      <c r="B7" s="21">
        <v>0.0</v>
      </c>
      <c r="C7" s="22">
        <v>0.0</v>
      </c>
      <c r="D7" s="21">
        <v>1.0</v>
      </c>
      <c r="E7" s="22">
        <v>0.0</v>
      </c>
      <c r="F7" s="21">
        <v>1.0</v>
      </c>
      <c r="G7" s="22">
        <v>0.0</v>
      </c>
      <c r="H7" s="21">
        <v>0.0</v>
      </c>
      <c r="I7" s="22">
        <v>0.0</v>
      </c>
      <c r="J7" s="21">
        <v>0.0</v>
      </c>
      <c r="K7" s="22">
        <v>0.0</v>
      </c>
      <c r="L7" s="21">
        <v>0.0</v>
      </c>
      <c r="M7" s="22">
        <v>0.0</v>
      </c>
      <c r="N7" s="21">
        <v>0.0</v>
      </c>
      <c r="O7" s="22">
        <v>0.0</v>
      </c>
      <c r="P7" s="21">
        <v>0.0</v>
      </c>
      <c r="Q7" s="22">
        <v>0.0</v>
      </c>
      <c r="R7" s="21">
        <v>0.0</v>
      </c>
      <c r="S7" s="22">
        <v>0.0</v>
      </c>
      <c r="T7" s="21">
        <v>0.0</v>
      </c>
      <c r="U7" s="22"/>
      <c r="V7" s="21"/>
      <c r="W7" s="22"/>
      <c r="X7" s="21"/>
      <c r="Y7" s="22"/>
      <c r="Z7" s="21"/>
      <c r="AA7" s="22"/>
      <c r="AB7" s="21"/>
      <c r="AC7" s="19">
        <f t="shared" si="1"/>
        <v>2</v>
      </c>
      <c r="AD7" s="13"/>
      <c r="AE7" s="15"/>
    </row>
    <row r="8" ht="22.5" customHeight="1">
      <c r="A8" s="24" t="s">
        <v>66</v>
      </c>
      <c r="B8" s="21">
        <v>0.0</v>
      </c>
      <c r="C8" s="22">
        <v>0.0</v>
      </c>
      <c r="D8" s="21">
        <v>1.0</v>
      </c>
      <c r="E8" s="22">
        <v>0.0</v>
      </c>
      <c r="F8" s="21">
        <v>1.0</v>
      </c>
      <c r="G8" s="22">
        <v>0.0</v>
      </c>
      <c r="H8" s="21">
        <v>0.0</v>
      </c>
      <c r="I8" s="22">
        <v>0.0</v>
      </c>
      <c r="J8" s="21">
        <v>0.0</v>
      </c>
      <c r="K8" s="22">
        <v>0.0</v>
      </c>
      <c r="L8" s="21">
        <v>0.0</v>
      </c>
      <c r="M8" s="22">
        <v>0.0</v>
      </c>
      <c r="N8" s="21">
        <v>0.0</v>
      </c>
      <c r="O8" s="22">
        <v>0.0</v>
      </c>
      <c r="P8" s="21">
        <v>0.0</v>
      </c>
      <c r="Q8" s="22">
        <v>0.0</v>
      </c>
      <c r="R8" s="21">
        <v>0.0</v>
      </c>
      <c r="S8" s="22">
        <v>0.0</v>
      </c>
      <c r="T8" s="21">
        <v>0.0</v>
      </c>
      <c r="U8" s="22"/>
      <c r="V8" s="21"/>
      <c r="W8" s="22"/>
      <c r="X8" s="21"/>
      <c r="Y8" s="22"/>
      <c r="Z8" s="21"/>
      <c r="AA8" s="22"/>
      <c r="AB8" s="21"/>
      <c r="AC8" s="19">
        <f t="shared" si="1"/>
        <v>2</v>
      </c>
      <c r="AD8" s="13"/>
      <c r="AE8" s="15"/>
    </row>
    <row r="9" ht="22.5" customHeight="1">
      <c r="A9" s="24" t="s">
        <v>67</v>
      </c>
      <c r="B9" s="21">
        <v>0.0</v>
      </c>
      <c r="C9" s="22">
        <v>0.0</v>
      </c>
      <c r="D9" s="21">
        <v>1.0</v>
      </c>
      <c r="E9" s="22">
        <v>0.0</v>
      </c>
      <c r="F9" s="21">
        <v>2.0</v>
      </c>
      <c r="G9" s="22">
        <v>0.0</v>
      </c>
      <c r="H9" s="21">
        <v>0.0</v>
      </c>
      <c r="I9" s="22">
        <v>0.0</v>
      </c>
      <c r="J9" s="21">
        <v>0.0</v>
      </c>
      <c r="K9" s="22">
        <v>0.0</v>
      </c>
      <c r="L9" s="21">
        <v>0.0</v>
      </c>
      <c r="M9" s="22">
        <v>0.0</v>
      </c>
      <c r="N9" s="21">
        <v>0.0</v>
      </c>
      <c r="O9" s="22">
        <v>0.0</v>
      </c>
      <c r="P9" s="21">
        <v>0.0</v>
      </c>
      <c r="Q9" s="22">
        <v>0.0</v>
      </c>
      <c r="R9" s="21">
        <v>0.0</v>
      </c>
      <c r="S9" s="22">
        <v>0.0</v>
      </c>
      <c r="T9" s="21">
        <v>0.0</v>
      </c>
      <c r="U9" s="22"/>
      <c r="V9" s="21"/>
      <c r="W9" s="22"/>
      <c r="X9" s="21"/>
      <c r="Y9" s="22"/>
      <c r="Z9" s="21"/>
      <c r="AA9" s="22"/>
      <c r="AB9" s="21"/>
      <c r="AC9" s="19">
        <f t="shared" si="1"/>
        <v>3</v>
      </c>
      <c r="AD9" s="13"/>
      <c r="AE9" s="15"/>
    </row>
    <row r="10" ht="22.5" customHeight="1">
      <c r="A10" s="24" t="s">
        <v>68</v>
      </c>
      <c r="B10" s="21">
        <v>0.0</v>
      </c>
      <c r="C10" s="22">
        <v>0.0</v>
      </c>
      <c r="D10" s="21">
        <v>2.0</v>
      </c>
      <c r="E10" s="22">
        <v>0.0</v>
      </c>
      <c r="F10" s="21">
        <v>2.0</v>
      </c>
      <c r="G10" s="22">
        <v>0.0</v>
      </c>
      <c r="H10" s="21">
        <v>0.0</v>
      </c>
      <c r="I10" s="22">
        <v>0.0</v>
      </c>
      <c r="J10" s="21">
        <v>0.0</v>
      </c>
      <c r="K10" s="22">
        <v>0.0</v>
      </c>
      <c r="L10" s="21">
        <v>0.0</v>
      </c>
      <c r="M10" s="22">
        <v>0.0</v>
      </c>
      <c r="N10" s="21">
        <v>0.0</v>
      </c>
      <c r="O10" s="22">
        <v>0.0</v>
      </c>
      <c r="P10" s="21">
        <v>0.0</v>
      </c>
      <c r="Q10" s="22">
        <v>0.0</v>
      </c>
      <c r="R10" s="21">
        <v>0.0</v>
      </c>
      <c r="S10" s="22">
        <v>0.0</v>
      </c>
      <c r="T10" s="21">
        <v>0.0</v>
      </c>
      <c r="U10" s="22"/>
      <c r="V10" s="21"/>
      <c r="W10" s="22"/>
      <c r="X10" s="21"/>
      <c r="Y10" s="22"/>
      <c r="Z10" s="21"/>
      <c r="AA10" s="22"/>
      <c r="AB10" s="21"/>
      <c r="AC10" s="19">
        <f t="shared" si="1"/>
        <v>4</v>
      </c>
      <c r="AD10" s="13"/>
      <c r="AE10" s="15"/>
    </row>
    <row r="11" ht="22.5" customHeight="1">
      <c r="A11" s="24" t="s">
        <v>69</v>
      </c>
      <c r="B11" s="21">
        <v>0.0</v>
      </c>
      <c r="C11" s="22">
        <v>0.0</v>
      </c>
      <c r="D11" s="21">
        <v>1.0</v>
      </c>
      <c r="E11" s="22">
        <v>0.0</v>
      </c>
      <c r="F11" s="21">
        <v>1.0</v>
      </c>
      <c r="G11" s="22">
        <v>0.0</v>
      </c>
      <c r="H11" s="21">
        <v>0.0</v>
      </c>
      <c r="I11" s="22">
        <v>0.0</v>
      </c>
      <c r="J11" s="21">
        <v>0.0</v>
      </c>
      <c r="K11" s="22">
        <v>0.0</v>
      </c>
      <c r="L11" s="21">
        <v>0.0</v>
      </c>
      <c r="M11" s="22">
        <v>0.0</v>
      </c>
      <c r="N11" s="21">
        <v>0.0</v>
      </c>
      <c r="O11" s="22">
        <v>0.0</v>
      </c>
      <c r="P11" s="21">
        <v>0.0</v>
      </c>
      <c r="Q11" s="22">
        <v>0.0</v>
      </c>
      <c r="R11" s="21">
        <v>0.0</v>
      </c>
      <c r="S11" s="22">
        <v>0.0</v>
      </c>
      <c r="T11" s="21">
        <v>0.0</v>
      </c>
      <c r="U11" s="22"/>
      <c r="V11" s="21"/>
      <c r="W11" s="22"/>
      <c r="X11" s="21"/>
      <c r="Y11" s="22"/>
      <c r="Z11" s="21"/>
      <c r="AA11" s="22"/>
      <c r="AB11" s="21"/>
      <c r="AC11" s="19">
        <f t="shared" si="1"/>
        <v>2</v>
      </c>
      <c r="AD11" s="13"/>
      <c r="AE11" s="15"/>
    </row>
    <row r="12" ht="22.5" customHeight="1">
      <c r="A12" s="24" t="s">
        <v>70</v>
      </c>
      <c r="B12" s="21">
        <v>0.0</v>
      </c>
      <c r="C12" s="22">
        <v>0.0</v>
      </c>
      <c r="D12" s="21">
        <v>1.0</v>
      </c>
      <c r="E12" s="22">
        <v>0.0</v>
      </c>
      <c r="F12" s="21">
        <v>0.0</v>
      </c>
      <c r="G12" s="22">
        <v>0.0</v>
      </c>
      <c r="H12" s="21">
        <v>0.0</v>
      </c>
      <c r="I12" s="22">
        <v>0.0</v>
      </c>
      <c r="J12" s="21">
        <v>0.0</v>
      </c>
      <c r="K12" s="22">
        <v>0.0</v>
      </c>
      <c r="L12" s="21">
        <v>0.0</v>
      </c>
      <c r="M12" s="22">
        <v>0.0</v>
      </c>
      <c r="N12" s="21">
        <v>0.0</v>
      </c>
      <c r="O12" s="22">
        <v>0.0</v>
      </c>
      <c r="P12" s="21">
        <v>0.0</v>
      </c>
      <c r="Q12" s="22">
        <v>0.0</v>
      </c>
      <c r="R12" s="21">
        <v>0.0</v>
      </c>
      <c r="S12" s="22">
        <v>0.0</v>
      </c>
      <c r="T12" s="21">
        <v>0.0</v>
      </c>
      <c r="U12" s="22"/>
      <c r="V12" s="21"/>
      <c r="W12" s="22"/>
      <c r="X12" s="21"/>
      <c r="Y12" s="22"/>
      <c r="Z12" s="21"/>
      <c r="AA12" s="22"/>
      <c r="AB12" s="21"/>
      <c r="AC12" s="19">
        <f t="shared" si="1"/>
        <v>1</v>
      </c>
      <c r="AD12" s="13"/>
      <c r="AE12" s="15"/>
    </row>
    <row r="13" ht="22.5" customHeight="1">
      <c r="A13" s="20"/>
      <c r="B13" s="21"/>
      <c r="C13" s="22"/>
      <c r="D13" s="21"/>
      <c r="E13" s="22"/>
      <c r="F13" s="21"/>
      <c r="G13" s="22"/>
      <c r="H13" s="21"/>
      <c r="I13" s="22"/>
      <c r="J13" s="21"/>
      <c r="K13" s="22"/>
      <c r="L13" s="21"/>
      <c r="M13" s="22"/>
      <c r="N13" s="21"/>
      <c r="O13" s="22"/>
      <c r="P13" s="21"/>
      <c r="Q13" s="22"/>
      <c r="R13" s="21"/>
      <c r="S13" s="22"/>
      <c r="T13" s="21"/>
      <c r="U13" s="22"/>
      <c r="V13" s="21"/>
      <c r="W13" s="22"/>
      <c r="X13" s="21"/>
      <c r="Y13" s="22"/>
      <c r="Z13" s="21"/>
      <c r="AA13" s="22"/>
      <c r="AB13" s="21"/>
      <c r="AC13" s="19">
        <f t="shared" si="1"/>
        <v>0</v>
      </c>
      <c r="AD13" s="13"/>
      <c r="AE13" s="15"/>
    </row>
    <row r="14" ht="22.5" customHeight="1">
      <c r="A14" s="16" t="s">
        <v>9</v>
      </c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 t="s">
        <v>10</v>
      </c>
      <c r="B15" s="17">
        <v>0.0</v>
      </c>
      <c r="C15" s="18">
        <v>0.0</v>
      </c>
      <c r="D15" s="17">
        <v>0.0</v>
      </c>
      <c r="E15" s="18">
        <v>0.0</v>
      </c>
      <c r="F15" s="17">
        <v>0.0</v>
      </c>
      <c r="G15" s="18">
        <v>0.0</v>
      </c>
      <c r="H15" s="17">
        <v>0.0</v>
      </c>
      <c r="I15" s="18">
        <v>0.0</v>
      </c>
      <c r="J15" s="17">
        <v>0.0</v>
      </c>
      <c r="K15" s="18">
        <v>0.0</v>
      </c>
      <c r="L15" s="17">
        <v>0.0</v>
      </c>
      <c r="M15" s="18">
        <v>0.0</v>
      </c>
      <c r="N15" s="17">
        <v>0.0</v>
      </c>
      <c r="O15" s="18">
        <v>0.0</v>
      </c>
      <c r="P15" s="17">
        <v>0.0</v>
      </c>
      <c r="Q15" s="18">
        <v>0.0</v>
      </c>
      <c r="R15" s="17">
        <v>0.0</v>
      </c>
      <c r="S15" s="18">
        <v>0.0</v>
      </c>
      <c r="T15" s="17">
        <v>0.0</v>
      </c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 t="s">
        <v>11</v>
      </c>
      <c r="B16" s="17">
        <v>0.0</v>
      </c>
      <c r="C16" s="18">
        <v>0.0</v>
      </c>
      <c r="D16" s="17">
        <v>0.0</v>
      </c>
      <c r="E16" s="18">
        <v>0.0</v>
      </c>
      <c r="F16" s="17">
        <v>0.0</v>
      </c>
      <c r="G16" s="18">
        <v>0.0</v>
      </c>
      <c r="H16" s="17">
        <v>0.0</v>
      </c>
      <c r="I16" s="18">
        <v>0.0</v>
      </c>
      <c r="J16" s="17">
        <v>0.0</v>
      </c>
      <c r="K16" s="18">
        <v>0.0</v>
      </c>
      <c r="L16" s="17">
        <v>0.0</v>
      </c>
      <c r="M16" s="18">
        <v>0.0</v>
      </c>
      <c r="N16" s="17">
        <v>0.0</v>
      </c>
      <c r="O16" s="18">
        <v>0.0</v>
      </c>
      <c r="P16" s="17">
        <v>0.0</v>
      </c>
      <c r="Q16" s="18">
        <v>0.0</v>
      </c>
      <c r="R16" s="17">
        <v>0.0</v>
      </c>
      <c r="S16" s="18">
        <v>0.0</v>
      </c>
      <c r="T16" s="17">
        <v>0.0</v>
      </c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 t="s">
        <v>12</v>
      </c>
      <c r="B17" s="17">
        <v>0.0</v>
      </c>
      <c r="C17" s="18">
        <v>0.0</v>
      </c>
      <c r="D17" s="17">
        <v>0.0</v>
      </c>
      <c r="E17" s="18">
        <v>0.0</v>
      </c>
      <c r="F17" s="17">
        <v>0.0</v>
      </c>
      <c r="G17" s="18">
        <v>0.0</v>
      </c>
      <c r="H17" s="17">
        <v>0.0</v>
      </c>
      <c r="I17" s="18">
        <v>0.0</v>
      </c>
      <c r="J17" s="17">
        <v>0.0</v>
      </c>
      <c r="K17" s="18">
        <v>0.0</v>
      </c>
      <c r="L17" s="17">
        <v>0.0</v>
      </c>
      <c r="M17" s="18">
        <v>0.0</v>
      </c>
      <c r="N17" s="17">
        <v>0.0</v>
      </c>
      <c r="O17" s="18">
        <v>0.0</v>
      </c>
      <c r="P17" s="17">
        <v>0.0</v>
      </c>
      <c r="Q17" s="18">
        <v>0.0</v>
      </c>
      <c r="R17" s="17">
        <v>0.0</v>
      </c>
      <c r="S17" s="18">
        <v>0.0</v>
      </c>
      <c r="T17" s="17">
        <v>0.0</v>
      </c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 t="s">
        <v>13</v>
      </c>
      <c r="B18" s="17">
        <v>0.0</v>
      </c>
      <c r="C18" s="18">
        <v>0.0</v>
      </c>
      <c r="D18" s="17">
        <v>0.0</v>
      </c>
      <c r="E18" s="18">
        <v>0.0</v>
      </c>
      <c r="F18" s="17">
        <v>0.0</v>
      </c>
      <c r="G18" s="18">
        <v>0.0</v>
      </c>
      <c r="H18" s="17">
        <v>0.0</v>
      </c>
      <c r="I18" s="18">
        <v>0.0</v>
      </c>
      <c r="J18" s="17">
        <v>0.0</v>
      </c>
      <c r="K18" s="18">
        <v>0.0</v>
      </c>
      <c r="L18" s="17">
        <v>0.0</v>
      </c>
      <c r="M18" s="18">
        <v>0.0</v>
      </c>
      <c r="N18" s="17">
        <v>0.0</v>
      </c>
      <c r="O18" s="18">
        <v>0.0</v>
      </c>
      <c r="P18" s="17">
        <v>0.0</v>
      </c>
      <c r="Q18" s="18">
        <v>0.0</v>
      </c>
      <c r="R18" s="17">
        <v>0.0</v>
      </c>
      <c r="S18" s="18">
        <v>0.0</v>
      </c>
      <c r="T18" s="17">
        <v>0.0</v>
      </c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20" t="s">
        <v>14</v>
      </c>
      <c r="B19" s="17">
        <v>0.0</v>
      </c>
      <c r="C19" s="18">
        <v>0.0</v>
      </c>
      <c r="D19" s="17">
        <v>0.0</v>
      </c>
      <c r="E19" s="18">
        <v>0.0</v>
      </c>
      <c r="F19" s="17">
        <v>0.0</v>
      </c>
      <c r="G19" s="18">
        <v>0.0</v>
      </c>
      <c r="H19" s="17">
        <v>0.0</v>
      </c>
      <c r="I19" s="18">
        <v>0.0</v>
      </c>
      <c r="J19" s="17">
        <v>0.0</v>
      </c>
      <c r="K19" s="18">
        <v>0.0</v>
      </c>
      <c r="L19" s="17">
        <v>0.0</v>
      </c>
      <c r="M19" s="18">
        <v>0.0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>
        <v>0.0</v>
      </c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15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0</v>
      </c>
      <c r="AD20" s="13"/>
      <c r="AE20" s="23"/>
    </row>
    <row r="21" ht="22.5" customHeight="1">
      <c r="A21" s="20" t="s">
        <v>16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/>
      <c r="B22" s="17"/>
      <c r="C22" s="18"/>
      <c r="D22" s="17"/>
      <c r="E22" s="18"/>
      <c r="F22" s="17"/>
      <c r="G22" s="18"/>
      <c r="H22" s="17"/>
      <c r="I22" s="18"/>
      <c r="J22" s="17"/>
      <c r="K22" s="18"/>
      <c r="L22" s="17"/>
      <c r="M22" s="18"/>
      <c r="N22" s="17"/>
      <c r="O22" s="18"/>
      <c r="P22" s="17"/>
      <c r="Q22" s="18"/>
      <c r="R22" s="17"/>
      <c r="S22" s="18"/>
      <c r="T22" s="17"/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/>
      <c r="B23" s="17"/>
      <c r="C23" s="18"/>
      <c r="D23" s="17"/>
      <c r="E23" s="18"/>
      <c r="F23" s="17"/>
      <c r="G23" s="18"/>
      <c r="H23" s="17"/>
      <c r="I23" s="18"/>
      <c r="J23" s="17"/>
      <c r="K23" s="18"/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/>
      <c r="B24" s="17"/>
      <c r="C24" s="18"/>
      <c r="D24" s="17"/>
      <c r="E24" s="18"/>
      <c r="F24" s="17"/>
      <c r="G24" s="18"/>
      <c r="H24" s="17"/>
      <c r="I24" s="18"/>
      <c r="J24" s="17"/>
      <c r="K24" s="18"/>
      <c r="L24" s="17"/>
      <c r="M24" s="18"/>
      <c r="N24" s="17"/>
      <c r="O24" s="18"/>
      <c r="P24" s="17"/>
      <c r="Q24" s="18"/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0</v>
      </c>
      <c r="AD24" s="13"/>
      <c r="AE24" s="23"/>
    </row>
    <row r="25" ht="22.5" customHeight="1">
      <c r="A25" s="20"/>
      <c r="B25" s="17"/>
      <c r="C25" s="18"/>
      <c r="D25" s="17"/>
      <c r="E25" s="18"/>
      <c r="F25" s="17"/>
      <c r="G25" s="18"/>
      <c r="H25" s="17"/>
      <c r="I25" s="18"/>
      <c r="J25" s="17"/>
      <c r="K25" s="18"/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/>
      <c r="B26" s="17"/>
      <c r="C26" s="18"/>
      <c r="D26" s="17"/>
      <c r="E26" s="18"/>
      <c r="F26" s="17"/>
      <c r="G26" s="18"/>
      <c r="H26" s="17"/>
      <c r="I26" s="18"/>
      <c r="J26" s="17"/>
      <c r="K26" s="18"/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16" t="s">
        <v>20</v>
      </c>
      <c r="B27" s="17"/>
      <c r="C27" s="18"/>
      <c r="D27" s="17"/>
      <c r="E27" s="18"/>
      <c r="F27" s="17"/>
      <c r="G27" s="18"/>
      <c r="H27" s="17"/>
      <c r="I27" s="18"/>
      <c r="J27" s="17"/>
      <c r="K27" s="18"/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0</v>
      </c>
      <c r="AD27" s="13"/>
      <c r="AE27" s="23"/>
    </row>
    <row r="28" ht="22.5" customHeight="1">
      <c r="A28" s="20" t="s">
        <v>21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0</v>
      </c>
      <c r="AD28" s="13"/>
      <c r="AE28" s="23"/>
    </row>
    <row r="29" ht="22.5" customHeight="1">
      <c r="A29" s="20" t="s">
        <v>22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23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24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25</v>
      </c>
      <c r="B32" s="17">
        <v>0.0</v>
      </c>
      <c r="C32" s="18">
        <v>0.0</v>
      </c>
      <c r="D32" s="17">
        <v>2.0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2</v>
      </c>
      <c r="AD32" s="13"/>
      <c r="AE32" s="23"/>
    </row>
    <row r="33" ht="22.5" customHeight="1">
      <c r="A33" s="20" t="s">
        <v>26</v>
      </c>
      <c r="B33" s="17">
        <v>0.0</v>
      </c>
      <c r="C33" s="18">
        <v>0.0</v>
      </c>
      <c r="D33" s="17">
        <v>0.0</v>
      </c>
      <c r="E33" s="18">
        <v>0.0</v>
      </c>
      <c r="F33" s="17">
        <v>0.0</v>
      </c>
      <c r="G33" s="18">
        <v>0.0</v>
      </c>
      <c r="H33" s="17">
        <v>0.0</v>
      </c>
      <c r="I33" s="18">
        <v>0.0</v>
      </c>
      <c r="J33" s="17">
        <v>0.0</v>
      </c>
      <c r="K33" s="18">
        <v>0.0</v>
      </c>
      <c r="L33" s="17">
        <v>0.0</v>
      </c>
      <c r="M33" s="18">
        <v>0.0</v>
      </c>
      <c r="N33" s="17">
        <v>0.0</v>
      </c>
      <c r="O33" s="18">
        <v>0.0</v>
      </c>
      <c r="P33" s="17">
        <v>0.0</v>
      </c>
      <c r="Q33" s="18">
        <v>0.0</v>
      </c>
      <c r="R33" s="17">
        <v>0.0</v>
      </c>
      <c r="S33" s="18">
        <v>0.0</v>
      </c>
      <c r="T33" s="17">
        <v>0.0</v>
      </c>
      <c r="U33" s="18"/>
      <c r="V33" s="17"/>
      <c r="W33" s="18"/>
      <c r="X33" s="17"/>
      <c r="Y33" s="18"/>
      <c r="Z33" s="17"/>
      <c r="AA33" s="18"/>
      <c r="AB33" s="17"/>
      <c r="AC33" s="19">
        <f t="shared" si="1"/>
        <v>0</v>
      </c>
      <c r="AD33" s="13"/>
      <c r="AE33" s="23"/>
    </row>
    <row r="34" ht="22.5" customHeight="1">
      <c r="A34" s="20" t="s">
        <v>27</v>
      </c>
      <c r="B34" s="17">
        <v>0.0</v>
      </c>
      <c r="C34" s="18">
        <v>0.0</v>
      </c>
      <c r="D34" s="17">
        <v>0.0</v>
      </c>
      <c r="E34" s="18">
        <v>0.0</v>
      </c>
      <c r="F34" s="17">
        <v>0.0</v>
      </c>
      <c r="G34" s="18">
        <v>0.0</v>
      </c>
      <c r="H34" s="17">
        <v>0.0</v>
      </c>
      <c r="I34" s="18">
        <v>0.0</v>
      </c>
      <c r="J34" s="17">
        <v>0.0</v>
      </c>
      <c r="K34" s="18">
        <v>0.0</v>
      </c>
      <c r="L34" s="17">
        <v>0.0</v>
      </c>
      <c r="M34" s="18">
        <v>0.0</v>
      </c>
      <c r="N34" s="17">
        <v>0.0</v>
      </c>
      <c r="O34" s="18">
        <v>0.0</v>
      </c>
      <c r="P34" s="17">
        <v>0.0</v>
      </c>
      <c r="Q34" s="18">
        <v>0.0</v>
      </c>
      <c r="R34" s="17">
        <v>0.0</v>
      </c>
      <c r="S34" s="18">
        <v>0.0</v>
      </c>
      <c r="T34" s="17">
        <v>0.0</v>
      </c>
      <c r="U34" s="18"/>
      <c r="V34" s="17"/>
      <c r="W34" s="18"/>
      <c r="X34" s="17"/>
      <c r="Y34" s="18"/>
      <c r="Z34" s="17"/>
      <c r="AA34" s="18"/>
      <c r="AB34" s="17"/>
      <c r="AC34" s="19">
        <f t="shared" si="1"/>
        <v>0</v>
      </c>
      <c r="AD34" s="13"/>
      <c r="AE34" s="23"/>
    </row>
    <row r="35" ht="22.5" customHeight="1">
      <c r="A35" s="20" t="s">
        <v>28</v>
      </c>
      <c r="B35" s="17">
        <v>0.0</v>
      </c>
      <c r="C35" s="18">
        <v>0.0</v>
      </c>
      <c r="D35" s="17">
        <v>0.0</v>
      </c>
      <c r="E35" s="18">
        <v>0.0</v>
      </c>
      <c r="F35" s="17">
        <v>0.0</v>
      </c>
      <c r="G35" s="18">
        <v>0.0</v>
      </c>
      <c r="H35" s="17">
        <v>0.0</v>
      </c>
      <c r="I35" s="18">
        <v>0.0</v>
      </c>
      <c r="J35" s="17">
        <v>0.0</v>
      </c>
      <c r="K35" s="18">
        <v>0.0</v>
      </c>
      <c r="L35" s="17">
        <v>0.0</v>
      </c>
      <c r="M35" s="18">
        <v>0.0</v>
      </c>
      <c r="N35" s="17">
        <v>0.0</v>
      </c>
      <c r="O35" s="18">
        <v>0.0</v>
      </c>
      <c r="P35" s="17">
        <v>0.0</v>
      </c>
      <c r="Q35" s="18">
        <v>0.0</v>
      </c>
      <c r="R35" s="17">
        <v>0.0</v>
      </c>
      <c r="S35" s="18">
        <v>0.0</v>
      </c>
      <c r="T35" s="17">
        <v>0.0</v>
      </c>
      <c r="U35" s="18"/>
      <c r="V35" s="17"/>
      <c r="W35" s="18"/>
      <c r="X35" s="17"/>
      <c r="Y35" s="18"/>
      <c r="Z35" s="17"/>
      <c r="AA35" s="18"/>
      <c r="AB35" s="17"/>
      <c r="AC35" s="19">
        <f t="shared" si="1"/>
        <v>0</v>
      </c>
      <c r="AD35" s="13"/>
      <c r="AE35" s="23"/>
    </row>
    <row r="36" ht="22.5" customHeight="1">
      <c r="A36" s="20" t="s">
        <v>29</v>
      </c>
      <c r="B36" s="17">
        <v>0.0</v>
      </c>
      <c r="C36" s="18">
        <v>0.0</v>
      </c>
      <c r="D36" s="17">
        <v>0.0</v>
      </c>
      <c r="E36" s="18">
        <v>0.0</v>
      </c>
      <c r="F36" s="17">
        <v>0.0</v>
      </c>
      <c r="G36" s="18">
        <v>0.0</v>
      </c>
      <c r="H36" s="17">
        <v>0.0</v>
      </c>
      <c r="I36" s="18">
        <v>0.0</v>
      </c>
      <c r="J36" s="17">
        <v>0.0</v>
      </c>
      <c r="K36" s="18">
        <v>0.0</v>
      </c>
      <c r="L36" s="17">
        <v>0.0</v>
      </c>
      <c r="M36" s="18">
        <v>0.0</v>
      </c>
      <c r="N36" s="17">
        <v>0.0</v>
      </c>
      <c r="O36" s="18">
        <v>0.0</v>
      </c>
      <c r="P36" s="17">
        <v>0.0</v>
      </c>
      <c r="Q36" s="18">
        <v>0.0</v>
      </c>
      <c r="R36" s="17">
        <v>0.0</v>
      </c>
      <c r="S36" s="18">
        <v>0.0</v>
      </c>
      <c r="T36" s="17">
        <v>0.0</v>
      </c>
      <c r="U36" s="18"/>
      <c r="V36" s="17"/>
      <c r="W36" s="18"/>
      <c r="X36" s="17"/>
      <c r="Y36" s="18"/>
      <c r="Z36" s="17"/>
      <c r="AA36" s="18"/>
      <c r="AB36" s="17"/>
      <c r="AC36" s="19">
        <f t="shared" si="1"/>
        <v>0</v>
      </c>
      <c r="AD36" s="13"/>
      <c r="AE36" s="23"/>
    </row>
    <row r="37" ht="22.5" customHeight="1">
      <c r="A37" s="20" t="s">
        <v>30</v>
      </c>
      <c r="B37" s="17">
        <v>0.0</v>
      </c>
      <c r="C37" s="18">
        <v>0.0</v>
      </c>
      <c r="D37" s="17">
        <v>0.0</v>
      </c>
      <c r="E37" s="18">
        <v>0.0</v>
      </c>
      <c r="F37" s="17">
        <v>0.0</v>
      </c>
      <c r="G37" s="18">
        <v>0.0</v>
      </c>
      <c r="H37" s="17">
        <v>0.0</v>
      </c>
      <c r="I37" s="18">
        <v>0.0</v>
      </c>
      <c r="J37" s="17">
        <v>0.0</v>
      </c>
      <c r="K37" s="18">
        <v>0.0</v>
      </c>
      <c r="L37" s="17">
        <v>0.0</v>
      </c>
      <c r="M37" s="18">
        <v>0.0</v>
      </c>
      <c r="N37" s="17">
        <v>0.0</v>
      </c>
      <c r="O37" s="18">
        <v>0.0</v>
      </c>
      <c r="P37" s="17">
        <v>0.0</v>
      </c>
      <c r="Q37" s="18">
        <v>0.0</v>
      </c>
      <c r="R37" s="17">
        <v>0.0</v>
      </c>
      <c r="S37" s="18">
        <v>0.0</v>
      </c>
      <c r="T37" s="17">
        <v>0.0</v>
      </c>
      <c r="U37" s="18"/>
      <c r="V37" s="17"/>
      <c r="W37" s="18"/>
      <c r="X37" s="17"/>
      <c r="Y37" s="18"/>
      <c r="Z37" s="17"/>
      <c r="AA37" s="18"/>
      <c r="AB37" s="17"/>
      <c r="AC37" s="19">
        <f t="shared" si="1"/>
        <v>0</v>
      </c>
      <c r="AD37" s="13"/>
      <c r="AE37" s="23"/>
    </row>
    <row r="38" ht="22.5" customHeight="1">
      <c r="A38" s="20" t="s">
        <v>31</v>
      </c>
      <c r="B38" s="17">
        <v>0.0</v>
      </c>
      <c r="C38" s="18">
        <v>0.0</v>
      </c>
      <c r="D38" s="17">
        <v>0.0</v>
      </c>
      <c r="E38" s="18">
        <v>0.0</v>
      </c>
      <c r="F38" s="17">
        <v>0.0</v>
      </c>
      <c r="G38" s="18">
        <v>0.0</v>
      </c>
      <c r="H38" s="17">
        <v>0.0</v>
      </c>
      <c r="I38" s="18">
        <v>0.0</v>
      </c>
      <c r="J38" s="17">
        <v>0.0</v>
      </c>
      <c r="K38" s="18">
        <v>0.0</v>
      </c>
      <c r="L38" s="17">
        <v>0.0</v>
      </c>
      <c r="M38" s="18">
        <v>0.0</v>
      </c>
      <c r="N38" s="17">
        <v>0.0</v>
      </c>
      <c r="O38" s="18">
        <v>0.0</v>
      </c>
      <c r="P38" s="17">
        <v>0.0</v>
      </c>
      <c r="Q38" s="18">
        <v>0.0</v>
      </c>
      <c r="R38" s="17">
        <v>0.0</v>
      </c>
      <c r="S38" s="18">
        <v>0.0</v>
      </c>
      <c r="T38" s="17">
        <v>0.0</v>
      </c>
      <c r="U38" s="18"/>
      <c r="V38" s="17"/>
      <c r="W38" s="18"/>
      <c r="X38" s="17"/>
      <c r="Y38" s="18"/>
      <c r="Z38" s="17"/>
      <c r="AA38" s="18"/>
      <c r="AB38" s="17"/>
      <c r="AC38" s="19">
        <f t="shared" si="1"/>
        <v>0</v>
      </c>
      <c r="AD38" s="13"/>
      <c r="AE38" s="23"/>
    </row>
    <row r="39" ht="22.5" customHeight="1">
      <c r="A39" s="20" t="s">
        <v>32</v>
      </c>
      <c r="B39" s="17">
        <v>0.0</v>
      </c>
      <c r="C39" s="18">
        <v>0.0</v>
      </c>
      <c r="D39" s="17">
        <v>0.0</v>
      </c>
      <c r="E39" s="18">
        <v>0.0</v>
      </c>
      <c r="F39" s="17">
        <v>0.0</v>
      </c>
      <c r="G39" s="18">
        <v>0.0</v>
      </c>
      <c r="H39" s="17">
        <v>0.0</v>
      </c>
      <c r="I39" s="18">
        <v>0.0</v>
      </c>
      <c r="J39" s="17">
        <v>0.0</v>
      </c>
      <c r="K39" s="18">
        <v>0.0</v>
      </c>
      <c r="L39" s="17">
        <v>0.0</v>
      </c>
      <c r="M39" s="18">
        <v>0.0</v>
      </c>
      <c r="N39" s="17">
        <v>0.0</v>
      </c>
      <c r="O39" s="18">
        <v>0.0</v>
      </c>
      <c r="P39" s="17">
        <v>0.0</v>
      </c>
      <c r="Q39" s="18">
        <v>0.0</v>
      </c>
      <c r="R39" s="17">
        <v>0.0</v>
      </c>
      <c r="S39" s="18">
        <v>0.0</v>
      </c>
      <c r="T39" s="17">
        <v>0.0</v>
      </c>
      <c r="U39" s="18"/>
      <c r="V39" s="17"/>
      <c r="W39" s="18"/>
      <c r="X39" s="17"/>
      <c r="Y39" s="18"/>
      <c r="Z39" s="17"/>
      <c r="AA39" s="18"/>
      <c r="AB39" s="17"/>
      <c r="AC39" s="19">
        <f t="shared" si="1"/>
        <v>0</v>
      </c>
      <c r="AD39" s="13"/>
      <c r="AE39" s="23"/>
    </row>
    <row r="40" ht="22.5" customHeight="1">
      <c r="A40" s="20" t="s">
        <v>33</v>
      </c>
      <c r="B40" s="17">
        <v>0.0</v>
      </c>
      <c r="C40" s="18">
        <v>0.0</v>
      </c>
      <c r="D40" s="17">
        <v>0.0</v>
      </c>
      <c r="E40" s="18">
        <v>0.0</v>
      </c>
      <c r="F40" s="17">
        <v>0.0</v>
      </c>
      <c r="G40" s="18">
        <v>0.0</v>
      </c>
      <c r="H40" s="17">
        <v>0.0</v>
      </c>
      <c r="I40" s="18">
        <v>0.0</v>
      </c>
      <c r="J40" s="17">
        <v>0.0</v>
      </c>
      <c r="K40" s="18">
        <v>0.0</v>
      </c>
      <c r="L40" s="17">
        <v>0.0</v>
      </c>
      <c r="M40" s="18">
        <v>0.0</v>
      </c>
      <c r="N40" s="17">
        <v>0.0</v>
      </c>
      <c r="O40" s="18">
        <v>0.0</v>
      </c>
      <c r="P40" s="17">
        <v>0.0</v>
      </c>
      <c r="Q40" s="18">
        <v>0.0</v>
      </c>
      <c r="R40" s="17">
        <v>0.0</v>
      </c>
      <c r="S40" s="18">
        <v>0.0</v>
      </c>
      <c r="T40" s="17">
        <v>0.0</v>
      </c>
      <c r="U40" s="18"/>
      <c r="V40" s="17"/>
      <c r="W40" s="18"/>
      <c r="X40" s="17"/>
      <c r="Y40" s="18"/>
      <c r="Z40" s="17"/>
      <c r="AA40" s="18"/>
      <c r="AB40" s="17"/>
      <c r="AC40" s="19">
        <f t="shared" si="1"/>
        <v>0</v>
      </c>
      <c r="AD40" s="13"/>
      <c r="AE40" s="23"/>
    </row>
    <row r="41" ht="22.5" customHeight="1">
      <c r="A41" s="20"/>
      <c r="B41" s="26"/>
      <c r="C41" s="25"/>
      <c r="D41" s="26"/>
      <c r="E41" s="25"/>
      <c r="F41" s="26"/>
      <c r="G41" s="25"/>
      <c r="H41" s="26"/>
      <c r="I41" s="25"/>
      <c r="J41" s="26"/>
      <c r="K41" s="25"/>
      <c r="L41" s="26"/>
      <c r="M41" s="25"/>
      <c r="N41" s="26"/>
      <c r="O41" s="25"/>
      <c r="P41" s="26"/>
      <c r="Q41" s="25"/>
      <c r="R41" s="26"/>
      <c r="S41" s="25"/>
      <c r="T41" s="26"/>
      <c r="U41" s="25"/>
      <c r="V41" s="26"/>
      <c r="W41" s="25"/>
      <c r="X41" s="26"/>
      <c r="Y41" s="25"/>
      <c r="Z41" s="26"/>
      <c r="AA41" s="25"/>
      <c r="AB41" s="26"/>
      <c r="AC41" s="19">
        <f t="shared" si="1"/>
        <v>0</v>
      </c>
      <c r="AD41" s="13"/>
      <c r="AE41" s="23"/>
    </row>
    <row r="42" ht="22.5" customHeight="1">
      <c r="A42" s="20"/>
      <c r="B42" s="26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19">
        <f t="shared" si="1"/>
        <v>0</v>
      </c>
      <c r="AD42" s="13"/>
      <c r="AE42" s="23"/>
    </row>
    <row r="43" ht="22.5" customHeight="1">
      <c r="A43" s="27"/>
      <c r="B43" s="26"/>
      <c r="C43" s="25"/>
      <c r="D43" s="26"/>
      <c r="E43" s="25"/>
      <c r="F43" s="26"/>
      <c r="G43" s="25"/>
      <c r="H43" s="26"/>
      <c r="I43" s="25"/>
      <c r="J43" s="26"/>
      <c r="K43" s="25"/>
      <c r="L43" s="26"/>
      <c r="M43" s="25"/>
      <c r="N43" s="26"/>
      <c r="O43" s="25"/>
      <c r="P43" s="26"/>
      <c r="Q43" s="25"/>
      <c r="R43" s="26"/>
      <c r="S43" s="25"/>
      <c r="T43" s="26"/>
      <c r="U43" s="25"/>
      <c r="V43" s="26"/>
      <c r="W43" s="25"/>
      <c r="X43" s="26"/>
      <c r="Y43" s="25"/>
      <c r="Z43" s="26"/>
      <c r="AA43" s="25"/>
      <c r="AB43" s="26"/>
      <c r="AC43" s="19">
        <f t="shared" si="1"/>
        <v>0</v>
      </c>
      <c r="AD43" s="13"/>
      <c r="AE43" s="23"/>
    </row>
    <row r="44" ht="22.5" customHeight="1">
      <c r="A44" s="27"/>
      <c r="B44" s="26"/>
      <c r="C44" s="25"/>
      <c r="D44" s="26"/>
      <c r="E44" s="25"/>
      <c r="F44" s="26"/>
      <c r="G44" s="25"/>
      <c r="H44" s="26"/>
      <c r="I44" s="25"/>
      <c r="J44" s="26"/>
      <c r="K44" s="25"/>
      <c r="L44" s="26"/>
      <c r="M44" s="25"/>
      <c r="N44" s="26"/>
      <c r="O44" s="25"/>
      <c r="P44" s="26"/>
      <c r="Q44" s="25"/>
      <c r="R44" s="26"/>
      <c r="S44" s="25"/>
      <c r="T44" s="26"/>
      <c r="U44" s="25"/>
      <c r="V44" s="26"/>
      <c r="W44" s="25"/>
      <c r="X44" s="26"/>
      <c r="Y44" s="25"/>
      <c r="Z44" s="26"/>
      <c r="AA44" s="25"/>
      <c r="AB44" s="26"/>
      <c r="AC44" s="19">
        <f t="shared" si="1"/>
        <v>0</v>
      </c>
      <c r="AD44" s="13"/>
      <c r="AE44" s="23"/>
    </row>
    <row r="45" ht="22.5" customHeight="1">
      <c r="A45" s="27"/>
      <c r="B45" s="26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  <c r="S45" s="25"/>
      <c r="T45" s="26"/>
      <c r="U45" s="25"/>
      <c r="V45" s="26"/>
      <c r="W45" s="25"/>
      <c r="X45" s="26"/>
      <c r="Y45" s="25"/>
      <c r="Z45" s="26"/>
      <c r="AA45" s="25"/>
      <c r="AB45" s="26"/>
      <c r="AC45" s="19">
        <f t="shared" si="1"/>
        <v>0</v>
      </c>
      <c r="AD45" s="13"/>
      <c r="AE45" s="23"/>
    </row>
    <row r="46" ht="22.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28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3"/>
    </row>
    <row r="57" ht="14.25" customHeight="1">
      <c r="A57" s="28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3"/>
    </row>
    <row r="58" ht="14.25" customHeight="1">
      <c r="A58" s="28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3"/>
    </row>
    <row r="59" ht="14.25" customHeight="1">
      <c r="A59" s="28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3"/>
    </row>
    <row r="60" ht="14.25" customHeight="1">
      <c r="A60" s="28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3"/>
    </row>
    <row r="61" ht="14.25" customHeight="1">
      <c r="A61" s="28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3"/>
    </row>
    <row r="62" ht="14.25" customHeight="1">
      <c r="A62" s="28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3"/>
    </row>
    <row r="63" ht="14.25" customHeight="1">
      <c r="A63" s="28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3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</row>
    <row r="606" ht="14.25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</row>
    <row r="607" ht="14.25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</row>
    <row r="608" ht="14.25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</row>
    <row r="609" ht="14.25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</row>
    <row r="610" ht="14.25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</row>
    <row r="611" ht="14.25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</row>
    <row r="612" ht="14.25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</row>
    <row r="613" ht="14.25" customHeight="1">
      <c r="AE613" s="31"/>
    </row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46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28:AD28"/>
    <mergeCell ref="AC29:AD29"/>
    <mergeCell ref="AC30:AD30"/>
    <mergeCell ref="AC31:AD31"/>
    <mergeCell ref="AC32:AD32"/>
    <mergeCell ref="AC33:AD33"/>
    <mergeCell ref="AC34:AD34"/>
    <mergeCell ref="AC42:AD42"/>
    <mergeCell ref="AC43:AD43"/>
    <mergeCell ref="AC44:AD44"/>
    <mergeCell ref="AC45:AD45"/>
    <mergeCell ref="AC35:AD35"/>
    <mergeCell ref="AC36:AD36"/>
    <mergeCell ref="AC37:AD37"/>
    <mergeCell ref="AC38:AD38"/>
    <mergeCell ref="AC39:AD39"/>
    <mergeCell ref="AC40:AD40"/>
    <mergeCell ref="AC41:AD41"/>
  </mergeCells>
  <dataValidations>
    <dataValidation type="decimal" operator="greaterThanOrEqual" allowBlank="1" showDropDown="1" showErrorMessage="1" sqref="B4:AB45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71</v>
      </c>
      <c r="AC1" s="3"/>
      <c r="AD1" s="3"/>
      <c r="AE1" s="4"/>
    </row>
    <row r="2" ht="14.25" customHeight="1">
      <c r="A2" s="5" t="s">
        <v>72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0.0</v>
      </c>
      <c r="E4" s="18">
        <v>0.0</v>
      </c>
      <c r="F4" s="17">
        <v>0.0</v>
      </c>
      <c r="G4" s="18">
        <v>0.0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0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/>
      <c r="AC8" s="19">
        <f t="shared" si="1"/>
        <v>0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/>
      <c r="AC9" s="19">
        <f t="shared" si="1"/>
        <v>0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0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0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30.0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44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73</v>
      </c>
      <c r="AC1" s="1"/>
      <c r="AD1" s="1"/>
      <c r="AE1" s="4"/>
    </row>
    <row r="2" ht="14.25" customHeight="1">
      <c r="A2" s="5" t="s">
        <v>74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2.0</v>
      </c>
      <c r="C4" s="18">
        <v>0.0</v>
      </c>
      <c r="D4" s="17">
        <v>0.0</v>
      </c>
      <c r="E4" s="18">
        <v>3.0</v>
      </c>
      <c r="F4" s="17">
        <v>1.0</v>
      </c>
      <c r="G4" s="18">
        <v>6.0</v>
      </c>
      <c r="H4" s="17">
        <v>0.0</v>
      </c>
      <c r="I4" s="18">
        <v>1.0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35"/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13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/>
      <c r="U7" s="18"/>
      <c r="V7" s="17"/>
      <c r="W7" s="18"/>
      <c r="X7" s="17"/>
      <c r="Y7" s="18"/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12.0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/>
      <c r="U8" s="18"/>
      <c r="V8" s="17"/>
      <c r="W8" s="18"/>
      <c r="X8" s="17"/>
      <c r="Y8" s="18"/>
      <c r="Z8" s="17"/>
      <c r="AA8" s="18"/>
      <c r="AB8" s="17"/>
      <c r="AC8" s="19">
        <f t="shared" si="1"/>
        <v>12</v>
      </c>
      <c r="AD8" s="13"/>
      <c r="AE8" s="23"/>
    </row>
    <row r="9" ht="22.5" customHeight="1">
      <c r="A9" s="20" t="s">
        <v>12</v>
      </c>
      <c r="B9" s="17">
        <v>1.0</v>
      </c>
      <c r="C9" s="18">
        <v>0.0</v>
      </c>
      <c r="D9" s="17">
        <v>3.0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/>
      <c r="U9" s="18"/>
      <c r="V9" s="17"/>
      <c r="W9" s="18"/>
      <c r="X9" s="17"/>
      <c r="Y9" s="18"/>
      <c r="Z9" s="17"/>
      <c r="AA9" s="18"/>
      <c r="AB9" s="17"/>
      <c r="AC9" s="19">
        <f t="shared" si="1"/>
        <v>4</v>
      </c>
      <c r="AD9" s="13"/>
      <c r="AE9" s="23"/>
    </row>
    <row r="10" ht="22.5" customHeight="1">
      <c r="A10" s="20" t="s">
        <v>13</v>
      </c>
      <c r="B10" s="17">
        <v>3.0</v>
      </c>
      <c r="C10" s="18">
        <v>0.0</v>
      </c>
      <c r="D10" s="17">
        <v>3.0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/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6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/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/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/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/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/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/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/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1.0</v>
      </c>
      <c r="C24" s="18">
        <v>0.0</v>
      </c>
      <c r="D24" s="17">
        <v>0.0</v>
      </c>
      <c r="E24" s="18">
        <v>0.0</v>
      </c>
      <c r="F24" s="17">
        <v>2.0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/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3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/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/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1.0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/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1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/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/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/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/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/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ht="14.2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ht="14.2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ht="14.25" customHeight="1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</row>
    <row r="60" ht="14.25" customHeight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</row>
    <row r="61" ht="14.25" customHeight="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</row>
    <row r="62" ht="14.25" customHeigh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</row>
    <row r="63" ht="14.2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</row>
    <row r="64" ht="14.2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44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44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75</v>
      </c>
      <c r="AC1" s="43"/>
      <c r="AD1" s="43"/>
      <c r="AE1" s="4"/>
    </row>
    <row r="2" ht="14.25" customHeight="1">
      <c r="A2" s="5" t="s">
        <v>76</v>
      </c>
      <c r="AC2" s="45" t="s">
        <v>4</v>
      </c>
      <c r="AD2" s="46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39" t="s">
        <v>7</v>
      </c>
      <c r="AD3" s="40"/>
      <c r="AE3" s="15"/>
    </row>
    <row r="4" ht="22.5" customHeight="1">
      <c r="A4" s="16" t="s">
        <v>8</v>
      </c>
      <c r="B4" s="17">
        <v>5.0</v>
      </c>
      <c r="C4" s="18">
        <v>4.0</v>
      </c>
      <c r="D4" s="17">
        <v>0.0</v>
      </c>
      <c r="E4" s="18">
        <v>0.0</v>
      </c>
      <c r="F4" s="17">
        <v>2.0</v>
      </c>
      <c r="G4" s="18">
        <v>0.0</v>
      </c>
      <c r="H4" s="17">
        <v>0.0</v>
      </c>
      <c r="I4" s="18">
        <v>2.0</v>
      </c>
      <c r="J4" s="17">
        <v>1.0</v>
      </c>
      <c r="K4" s="18">
        <v>0.0</v>
      </c>
      <c r="L4" s="17">
        <v>12.0</v>
      </c>
      <c r="M4" s="18">
        <v>0.0</v>
      </c>
      <c r="N4" s="17">
        <v>1.0</v>
      </c>
      <c r="O4" s="18">
        <v>0.0</v>
      </c>
      <c r="P4" s="17">
        <v>3.0</v>
      </c>
      <c r="Q4" s="18">
        <v>0.0</v>
      </c>
      <c r="R4" s="17">
        <v>0.0</v>
      </c>
      <c r="S4" s="18">
        <v>0.0</v>
      </c>
      <c r="T4" s="17">
        <v>0.0</v>
      </c>
      <c r="U4" s="18">
        <v>0.0</v>
      </c>
      <c r="V4" s="17">
        <v>1.0</v>
      </c>
      <c r="W4" s="18">
        <v>0.0</v>
      </c>
      <c r="X4" s="17">
        <v>0.0</v>
      </c>
      <c r="Y4" s="18">
        <v>0.0</v>
      </c>
      <c r="Z4" s="17">
        <v>0.0</v>
      </c>
      <c r="AA4" s="18">
        <v>0.0</v>
      </c>
      <c r="AB4" s="17">
        <v>0.0</v>
      </c>
      <c r="AC4" s="19">
        <f t="shared" ref="AC4:AC37" si="1">SUM(B4:AB4)</f>
        <v>31</v>
      </c>
      <c r="AD4" s="13"/>
    </row>
    <row r="5" ht="22.5" customHeight="1">
      <c r="A5" s="47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>
        <v>0.0</v>
      </c>
      <c r="AA7" s="18">
        <v>0.0</v>
      </c>
      <c r="AB7" s="17">
        <v>0.0</v>
      </c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2.0</v>
      </c>
      <c r="C8" s="18">
        <v>2.0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2.0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>
        <v>0.0</v>
      </c>
      <c r="V8" s="17">
        <v>0.0</v>
      </c>
      <c r="W8" s="18">
        <v>0.0</v>
      </c>
      <c r="X8" s="17">
        <v>0.0</v>
      </c>
      <c r="Y8" s="18">
        <v>0.0</v>
      </c>
      <c r="Z8" s="17">
        <v>0.0</v>
      </c>
      <c r="AA8" s="18">
        <v>0.0</v>
      </c>
      <c r="AB8" s="17">
        <v>0.0</v>
      </c>
      <c r="AC8" s="19">
        <f t="shared" si="1"/>
        <v>6</v>
      </c>
      <c r="AD8" s="13"/>
      <c r="AE8" s="23"/>
    </row>
    <row r="9" ht="22.5" customHeight="1">
      <c r="A9" s="20" t="s">
        <v>12</v>
      </c>
      <c r="B9" s="17">
        <v>4.0</v>
      </c>
      <c r="C9" s="18">
        <v>3.0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2.0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2.0</v>
      </c>
      <c r="P9" s="17">
        <v>5.0</v>
      </c>
      <c r="Q9" s="18">
        <v>0.0</v>
      </c>
      <c r="R9" s="17">
        <v>0.0</v>
      </c>
      <c r="S9" s="18">
        <v>0.0</v>
      </c>
      <c r="T9" s="17">
        <v>0.0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>
        <v>0.0</v>
      </c>
      <c r="AA9" s="18">
        <v>0.0</v>
      </c>
      <c r="AB9" s="17">
        <v>0.0</v>
      </c>
      <c r="AC9" s="19">
        <f t="shared" si="1"/>
        <v>16</v>
      </c>
      <c r="AD9" s="13"/>
      <c r="AE9" s="23"/>
    </row>
    <row r="10" ht="22.5" customHeight="1">
      <c r="A10" s="20" t="s">
        <v>13</v>
      </c>
      <c r="B10" s="17">
        <v>5.0</v>
      </c>
      <c r="C10" s="18">
        <v>1.0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2.0</v>
      </c>
      <c r="J10" s="17">
        <v>0.0</v>
      </c>
      <c r="K10" s="18">
        <v>0.0</v>
      </c>
      <c r="L10" s="17">
        <v>0.0</v>
      </c>
      <c r="M10" s="18">
        <v>0.0</v>
      </c>
      <c r="N10" s="17">
        <v>4.0</v>
      </c>
      <c r="O10" s="18">
        <v>2.0</v>
      </c>
      <c r="P10" s="17">
        <v>10.0</v>
      </c>
      <c r="Q10" s="18">
        <v>0.0</v>
      </c>
      <c r="R10" s="17">
        <v>0.0</v>
      </c>
      <c r="S10" s="18">
        <v>0.0</v>
      </c>
      <c r="T10" s="17">
        <v>0.0</v>
      </c>
      <c r="U10" s="18">
        <v>0.0</v>
      </c>
      <c r="V10" s="17">
        <v>0.0</v>
      </c>
      <c r="W10" s="18">
        <v>0.0</v>
      </c>
      <c r="X10" s="17">
        <v>0.0</v>
      </c>
      <c r="Y10" s="18">
        <v>0.0</v>
      </c>
      <c r="Z10" s="17">
        <v>0.0</v>
      </c>
      <c r="AA10" s="18">
        <v>0.0</v>
      </c>
      <c r="AB10" s="17">
        <v>0.0</v>
      </c>
      <c r="AC10" s="19">
        <f t="shared" si="1"/>
        <v>24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>
        <v>0.0</v>
      </c>
      <c r="AA11" s="18">
        <v>0.0</v>
      </c>
      <c r="AB11" s="17">
        <v>0.0</v>
      </c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>
        <v>0.0</v>
      </c>
      <c r="AA12" s="18">
        <v>0.0</v>
      </c>
      <c r="AB12" s="17">
        <v>0.0</v>
      </c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2.0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>
        <v>0.0</v>
      </c>
      <c r="AA13" s="18">
        <v>0.0</v>
      </c>
      <c r="AB13" s="17">
        <v>0.0</v>
      </c>
      <c r="AC13" s="19">
        <f t="shared" si="1"/>
        <v>2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2.0</v>
      </c>
      <c r="C20" s="18">
        <v>0.0</v>
      </c>
      <c r="D20" s="17">
        <v>0.0</v>
      </c>
      <c r="E20" s="18">
        <v>1.0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>
        <v>0.0</v>
      </c>
      <c r="W20" s="18">
        <v>0.0</v>
      </c>
      <c r="X20" s="17">
        <v>0.0</v>
      </c>
      <c r="Y20" s="18">
        <v>0.0</v>
      </c>
      <c r="Z20" s="17">
        <v>0.0</v>
      </c>
      <c r="AA20" s="18">
        <v>0.0</v>
      </c>
      <c r="AB20" s="17">
        <v>0.0</v>
      </c>
      <c r="AC20" s="19">
        <f t="shared" si="1"/>
        <v>3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>
        <v>0.0</v>
      </c>
      <c r="AA21" s="18">
        <v>0.0</v>
      </c>
      <c r="AB21" s="17">
        <v>0.0</v>
      </c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>
        <v>0.0</v>
      </c>
      <c r="AA22" s="18">
        <v>0.0</v>
      </c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>
        <v>0.0</v>
      </c>
      <c r="AA23" s="18">
        <v>0.0</v>
      </c>
      <c r="AB23" s="17">
        <v>0.0</v>
      </c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6.0</v>
      </c>
      <c r="C24" s="18">
        <v>1.0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2.0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5.0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>
        <v>0.0</v>
      </c>
      <c r="AA24" s="18">
        <v>0.0</v>
      </c>
      <c r="AB24" s="17">
        <v>0.0</v>
      </c>
      <c r="AC24" s="19">
        <f t="shared" si="1"/>
        <v>14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>
        <v>0.0</v>
      </c>
      <c r="AA25" s="18">
        <v>0.0</v>
      </c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>
        <v>0.0</v>
      </c>
      <c r="AA26" s="18">
        <v>0.0</v>
      </c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2.0</v>
      </c>
      <c r="C27" s="18">
        <v>2.0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2.0</v>
      </c>
      <c r="O27" s="18">
        <v>0.0</v>
      </c>
      <c r="P27" s="17">
        <v>5.0</v>
      </c>
      <c r="Q27" s="18">
        <v>0.0</v>
      </c>
      <c r="R27" s="17">
        <v>0.0</v>
      </c>
      <c r="S27" s="18">
        <v>0.0</v>
      </c>
      <c r="T27" s="17">
        <v>0.0</v>
      </c>
      <c r="U27" s="18">
        <v>0.0</v>
      </c>
      <c r="V27" s="17">
        <v>0.0</v>
      </c>
      <c r="W27" s="18">
        <v>0.0</v>
      </c>
      <c r="X27" s="17">
        <v>0.0</v>
      </c>
      <c r="Y27" s="18">
        <v>0.0</v>
      </c>
      <c r="Z27" s="17">
        <v>0.0</v>
      </c>
      <c r="AA27" s="18">
        <v>0.0</v>
      </c>
      <c r="AB27" s="17">
        <v>0.0</v>
      </c>
      <c r="AC27" s="19">
        <f t="shared" si="1"/>
        <v>11</v>
      </c>
      <c r="AD27" s="13"/>
      <c r="AE27" s="23"/>
    </row>
    <row r="28" ht="22.5" customHeight="1">
      <c r="A28" s="20" t="s">
        <v>29</v>
      </c>
      <c r="B28" s="17">
        <v>0.0</v>
      </c>
      <c r="C28" s="18">
        <v>2.0</v>
      </c>
      <c r="D28" s="17">
        <v>0.0</v>
      </c>
      <c r="E28" s="18">
        <v>1.0</v>
      </c>
      <c r="F28" s="17">
        <v>0.0</v>
      </c>
      <c r="G28" s="18">
        <v>0.0</v>
      </c>
      <c r="H28" s="17">
        <v>0.0</v>
      </c>
      <c r="I28" s="18">
        <v>1.0</v>
      </c>
      <c r="J28" s="17">
        <v>0.0</v>
      </c>
      <c r="K28" s="18">
        <v>0.0</v>
      </c>
      <c r="L28" s="17">
        <v>0.0</v>
      </c>
      <c r="M28" s="18">
        <v>0.0</v>
      </c>
      <c r="N28" s="17">
        <v>2.0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>
        <v>0.0</v>
      </c>
      <c r="W28" s="18">
        <v>0.0</v>
      </c>
      <c r="X28" s="17">
        <v>0.0</v>
      </c>
      <c r="Y28" s="18">
        <v>0.0</v>
      </c>
      <c r="Z28" s="17">
        <v>0.0</v>
      </c>
      <c r="AA28" s="18">
        <v>0.0</v>
      </c>
      <c r="AB28" s="17">
        <v>0.0</v>
      </c>
      <c r="AC28" s="19">
        <f t="shared" si="1"/>
        <v>6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>
        <v>0.0</v>
      </c>
      <c r="W29" s="18">
        <v>0.0</v>
      </c>
      <c r="X29" s="17">
        <v>0.0</v>
      </c>
      <c r="Y29" s="18">
        <v>0.0</v>
      </c>
      <c r="Z29" s="17">
        <v>0.0</v>
      </c>
      <c r="AA29" s="18">
        <v>0.0</v>
      </c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3.0</v>
      </c>
      <c r="C30" s="18">
        <v>1.0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>
        <v>0.0</v>
      </c>
      <c r="V30" s="17">
        <v>0.0</v>
      </c>
      <c r="W30" s="18">
        <v>0.0</v>
      </c>
      <c r="X30" s="17">
        <v>0.0</v>
      </c>
      <c r="Y30" s="18">
        <v>0.0</v>
      </c>
      <c r="Z30" s="17">
        <v>0.0</v>
      </c>
      <c r="AA30" s="18">
        <v>0.0</v>
      </c>
      <c r="AB30" s="17">
        <v>0.0</v>
      </c>
      <c r="AC30" s="19">
        <f t="shared" si="1"/>
        <v>4</v>
      </c>
      <c r="AD30" s="13"/>
      <c r="AE30" s="23"/>
    </row>
    <row r="31" ht="22.5" customHeight="1">
      <c r="A31" s="20" t="s">
        <v>32</v>
      </c>
      <c r="B31" s="17">
        <v>2.0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>
        <v>0.0</v>
      </c>
      <c r="W31" s="18">
        <v>0.0</v>
      </c>
      <c r="X31" s="17">
        <v>0.0</v>
      </c>
      <c r="Y31" s="18">
        <v>0.0</v>
      </c>
      <c r="Z31" s="17">
        <v>0.0</v>
      </c>
      <c r="AA31" s="18">
        <v>0.0</v>
      </c>
      <c r="AB31" s="17">
        <v>0.0</v>
      </c>
      <c r="AC31" s="19">
        <f t="shared" si="1"/>
        <v>2</v>
      </c>
      <c r="AD31" s="13"/>
      <c r="AE31" s="23"/>
    </row>
    <row r="32" ht="22.5" customHeight="1">
      <c r="A32" s="20" t="s">
        <v>33</v>
      </c>
      <c r="B32" s="17">
        <v>1.0</v>
      </c>
      <c r="C32" s="18">
        <v>1.0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>
        <v>0.0</v>
      </c>
      <c r="W32" s="18">
        <v>0.0</v>
      </c>
      <c r="X32" s="17">
        <v>0.0</v>
      </c>
      <c r="Y32" s="18">
        <v>0.0</v>
      </c>
      <c r="Z32" s="17">
        <v>0.0</v>
      </c>
      <c r="AA32" s="18">
        <v>0.0</v>
      </c>
      <c r="AB32" s="17">
        <v>0.0</v>
      </c>
      <c r="AC32" s="19">
        <f t="shared" si="1"/>
        <v>2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30.0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44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44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44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44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44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44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44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44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44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44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44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48" t="s">
        <v>77</v>
      </c>
      <c r="B1" s="48" t="s">
        <v>78</v>
      </c>
      <c r="C1" s="48" t="s">
        <v>79</v>
      </c>
      <c r="D1" s="48" t="s">
        <v>80</v>
      </c>
      <c r="E1" s="48" t="s">
        <v>81</v>
      </c>
      <c r="H1" s="49" t="s">
        <v>82</v>
      </c>
      <c r="I1" s="49" t="s">
        <v>83</v>
      </c>
    </row>
    <row r="2">
      <c r="A2" s="50" t="s">
        <v>84</v>
      </c>
      <c r="B2" s="50" t="s">
        <v>85</v>
      </c>
      <c r="C2" s="51">
        <v>30586.0</v>
      </c>
      <c r="D2" s="52" t="s">
        <v>86</v>
      </c>
      <c r="E2" s="53">
        <v>102.0</v>
      </c>
      <c r="G2" s="54" t="s">
        <v>87</v>
      </c>
      <c r="H2">
        <f t="shared" ref="H2:H18" si="1">COUNTIF($B$2:$B$79,G2)</f>
        <v>1</v>
      </c>
      <c r="I2" s="51">
        <f t="shared" ref="I2:I18" si="2">I81</f>
        <v>362097</v>
      </c>
    </row>
    <row r="3">
      <c r="A3" s="50" t="s">
        <v>88</v>
      </c>
      <c r="B3" s="50" t="s">
        <v>89</v>
      </c>
      <c r="C3" s="51">
        <v>9642.0</v>
      </c>
      <c r="D3" s="52" t="s">
        <v>90</v>
      </c>
      <c r="E3" s="53">
        <v>136.0</v>
      </c>
      <c r="G3" s="54" t="s">
        <v>91</v>
      </c>
      <c r="H3">
        <f t="shared" si="1"/>
        <v>1</v>
      </c>
      <c r="I3" s="51">
        <f t="shared" si="2"/>
        <v>493838</v>
      </c>
    </row>
    <row r="4">
      <c r="A4" s="50" t="s">
        <v>88</v>
      </c>
      <c r="B4" s="50" t="s">
        <v>89</v>
      </c>
      <c r="C4" s="51">
        <v>11019.0</v>
      </c>
      <c r="D4" s="52" t="s">
        <v>92</v>
      </c>
      <c r="E4" s="53">
        <v>169.0</v>
      </c>
      <c r="G4" s="54" t="s">
        <v>93</v>
      </c>
      <c r="H4">
        <f t="shared" si="1"/>
        <v>3</v>
      </c>
      <c r="I4" s="51">
        <f t="shared" si="2"/>
        <v>222766</v>
      </c>
    </row>
    <row r="5">
      <c r="A5" s="50" t="s">
        <v>84</v>
      </c>
      <c r="B5" s="50" t="s">
        <v>94</v>
      </c>
      <c r="C5" s="51">
        <v>30084.0</v>
      </c>
      <c r="D5" s="52" t="s">
        <v>95</v>
      </c>
      <c r="E5" s="53">
        <v>201.0</v>
      </c>
      <c r="G5" s="54" t="s">
        <v>96</v>
      </c>
      <c r="H5">
        <f t="shared" si="1"/>
        <v>9</v>
      </c>
      <c r="I5" s="51">
        <f t="shared" si="2"/>
        <v>185649</v>
      </c>
    </row>
    <row r="6">
      <c r="A6" s="50" t="s">
        <v>97</v>
      </c>
      <c r="B6" s="50" t="s">
        <v>98</v>
      </c>
      <c r="C6" s="51">
        <v>14601.0</v>
      </c>
      <c r="D6" s="52" t="s">
        <v>99</v>
      </c>
      <c r="E6" s="53">
        <v>300.0</v>
      </c>
      <c r="G6" s="54" t="s">
        <v>89</v>
      </c>
      <c r="H6">
        <f t="shared" si="1"/>
        <v>5</v>
      </c>
      <c r="I6" s="51">
        <f t="shared" si="2"/>
        <v>103584</v>
      </c>
    </row>
    <row r="7">
      <c r="A7" s="50" t="s">
        <v>100</v>
      </c>
      <c r="B7" s="50" t="s">
        <v>101</v>
      </c>
      <c r="C7" s="51">
        <v>7836.0</v>
      </c>
      <c r="D7" s="52" t="s">
        <v>102</v>
      </c>
      <c r="E7" s="53">
        <v>359.0</v>
      </c>
      <c r="G7" s="54" t="s">
        <v>103</v>
      </c>
      <c r="H7">
        <f t="shared" si="1"/>
        <v>11</v>
      </c>
      <c r="I7" s="51">
        <f t="shared" si="2"/>
        <v>429681</v>
      </c>
    </row>
    <row r="8">
      <c r="A8" s="50" t="s">
        <v>97</v>
      </c>
      <c r="B8" s="50" t="s">
        <v>104</v>
      </c>
      <c r="C8" s="51">
        <v>29263.0</v>
      </c>
      <c r="D8" s="52" t="s">
        <v>105</v>
      </c>
      <c r="E8" s="53">
        <v>409.0</v>
      </c>
      <c r="G8" s="54" t="s">
        <v>94</v>
      </c>
      <c r="H8">
        <f t="shared" si="1"/>
        <v>8</v>
      </c>
      <c r="I8" s="51">
        <f t="shared" si="2"/>
        <v>108952</v>
      </c>
    </row>
    <row r="9">
      <c r="A9" s="50" t="s">
        <v>84</v>
      </c>
      <c r="B9" s="50" t="s">
        <v>94</v>
      </c>
      <c r="C9" s="51">
        <v>7567.0</v>
      </c>
      <c r="D9" s="52" t="s">
        <v>106</v>
      </c>
      <c r="E9" s="53">
        <v>508.0</v>
      </c>
      <c r="G9" s="54" t="s">
        <v>85</v>
      </c>
      <c r="H9">
        <f t="shared" si="1"/>
        <v>4</v>
      </c>
      <c r="I9" s="51">
        <f t="shared" si="2"/>
        <v>92077</v>
      </c>
    </row>
    <row r="10">
      <c r="A10" s="50" t="s">
        <v>100</v>
      </c>
      <c r="B10" s="50" t="s">
        <v>107</v>
      </c>
      <c r="C10" s="51">
        <v>101220.0</v>
      </c>
      <c r="D10" s="52" t="s">
        <v>74</v>
      </c>
      <c r="E10" s="53">
        <v>607.0</v>
      </c>
      <c r="G10" s="54" t="s">
        <v>108</v>
      </c>
      <c r="H10">
        <f t="shared" si="1"/>
        <v>7</v>
      </c>
      <c r="I10" s="51">
        <f t="shared" si="2"/>
        <v>136489</v>
      </c>
    </row>
    <row r="11">
      <c r="A11" s="50" t="s">
        <v>84</v>
      </c>
      <c r="B11" s="50" t="s">
        <v>103</v>
      </c>
      <c r="C11" s="51">
        <v>11936.0</v>
      </c>
      <c r="D11" s="52" t="s">
        <v>109</v>
      </c>
      <c r="E11" s="53">
        <v>706.0</v>
      </c>
      <c r="G11" s="54" t="s">
        <v>98</v>
      </c>
      <c r="H11">
        <f t="shared" si="1"/>
        <v>2</v>
      </c>
      <c r="I11" s="51">
        <f t="shared" si="2"/>
        <v>139460</v>
      </c>
    </row>
    <row r="12">
      <c r="A12" s="50" t="s">
        <v>100</v>
      </c>
      <c r="B12" s="50" t="s">
        <v>101</v>
      </c>
      <c r="C12" s="51">
        <v>30998.0</v>
      </c>
      <c r="D12" s="52" t="s">
        <v>110</v>
      </c>
      <c r="E12" s="53">
        <v>805.0</v>
      </c>
      <c r="G12" s="54" t="s">
        <v>104</v>
      </c>
      <c r="H12">
        <f t="shared" si="1"/>
        <v>3</v>
      </c>
      <c r="I12" s="51">
        <f t="shared" si="2"/>
        <v>64834</v>
      </c>
    </row>
    <row r="13">
      <c r="A13" s="50" t="s">
        <v>88</v>
      </c>
      <c r="B13" s="50" t="s">
        <v>89</v>
      </c>
      <c r="C13" s="51">
        <v>44650.0</v>
      </c>
      <c r="D13" s="52" t="s">
        <v>111</v>
      </c>
      <c r="E13" s="53">
        <v>904.0</v>
      </c>
      <c r="G13" s="54" t="s">
        <v>112</v>
      </c>
      <c r="H13">
        <f t="shared" si="1"/>
        <v>2</v>
      </c>
      <c r="I13" s="51">
        <f t="shared" si="2"/>
        <v>459524</v>
      </c>
    </row>
    <row r="14">
      <c r="A14" s="50" t="s">
        <v>88</v>
      </c>
      <c r="B14" s="50" t="s">
        <v>96</v>
      </c>
      <c r="C14" s="51">
        <v>15037.0</v>
      </c>
      <c r="D14" s="52" t="s">
        <v>113</v>
      </c>
      <c r="E14" s="53">
        <v>1001.0</v>
      </c>
      <c r="G14" s="54" t="s">
        <v>114</v>
      </c>
      <c r="H14">
        <f t="shared" si="1"/>
        <v>1</v>
      </c>
      <c r="I14" s="51">
        <f t="shared" si="2"/>
        <v>517510</v>
      </c>
    </row>
    <row r="15">
      <c r="A15" s="50" t="s">
        <v>84</v>
      </c>
      <c r="B15" s="50" t="s">
        <v>94</v>
      </c>
      <c r="C15" s="51">
        <v>9936.0</v>
      </c>
      <c r="D15" s="52" t="s">
        <v>115</v>
      </c>
      <c r="E15" s="53">
        <v>1100.0</v>
      </c>
      <c r="G15" s="54" t="s">
        <v>116</v>
      </c>
      <c r="H15">
        <f t="shared" si="1"/>
        <v>2</v>
      </c>
      <c r="I15" s="51">
        <f t="shared" si="2"/>
        <v>52655</v>
      </c>
    </row>
    <row r="16">
      <c r="A16" s="50" t="s">
        <v>84</v>
      </c>
      <c r="B16" s="50" t="s">
        <v>108</v>
      </c>
      <c r="C16" s="51">
        <v>12404.0</v>
      </c>
      <c r="D16" s="52" t="s">
        <v>117</v>
      </c>
      <c r="E16" s="53">
        <v>1159.0</v>
      </c>
      <c r="G16" s="54" t="s">
        <v>118</v>
      </c>
      <c r="H16">
        <f t="shared" si="1"/>
        <v>4</v>
      </c>
      <c r="I16" s="51">
        <f t="shared" si="2"/>
        <v>218335</v>
      </c>
    </row>
    <row r="17">
      <c r="A17" s="50" t="s">
        <v>84</v>
      </c>
      <c r="B17" s="50" t="s">
        <v>103</v>
      </c>
      <c r="C17" s="51">
        <v>208972.0</v>
      </c>
      <c r="D17" s="52" t="s">
        <v>119</v>
      </c>
      <c r="E17" s="53">
        <v>1209.0</v>
      </c>
      <c r="G17" s="54" t="s">
        <v>107</v>
      </c>
      <c r="H17">
        <f t="shared" si="1"/>
        <v>5</v>
      </c>
      <c r="I17" s="51">
        <f t="shared" si="2"/>
        <v>175466</v>
      </c>
    </row>
    <row r="18">
      <c r="A18" s="50" t="s">
        <v>97</v>
      </c>
      <c r="B18" s="50" t="s">
        <v>112</v>
      </c>
      <c r="C18" s="51">
        <v>381285.0</v>
      </c>
      <c r="D18" s="52" t="s">
        <v>120</v>
      </c>
      <c r="E18" s="53">
        <v>1308.0</v>
      </c>
      <c r="G18" s="54" t="s">
        <v>101</v>
      </c>
      <c r="H18">
        <f t="shared" si="1"/>
        <v>10</v>
      </c>
      <c r="I18" s="51">
        <f t="shared" si="2"/>
        <v>255733</v>
      </c>
    </row>
    <row r="19">
      <c r="A19" s="50" t="s">
        <v>84</v>
      </c>
      <c r="B19" s="50" t="s">
        <v>103</v>
      </c>
      <c r="C19" s="51">
        <v>37534.0</v>
      </c>
      <c r="D19" s="52" t="s">
        <v>121</v>
      </c>
      <c r="E19" s="53">
        <v>1407.0</v>
      </c>
    </row>
    <row r="20">
      <c r="A20" s="50" t="s">
        <v>100</v>
      </c>
      <c r="B20" s="50" t="s">
        <v>101</v>
      </c>
      <c r="C20" s="51">
        <v>122499.0</v>
      </c>
      <c r="D20" s="52" t="s">
        <v>76</v>
      </c>
      <c r="E20" s="53">
        <v>1506.0</v>
      </c>
    </row>
    <row r="21">
      <c r="A21" s="50" t="s">
        <v>88</v>
      </c>
      <c r="B21" s="50" t="s">
        <v>118</v>
      </c>
      <c r="C21" s="51">
        <v>31063.0</v>
      </c>
      <c r="D21" s="52" t="s">
        <v>122</v>
      </c>
      <c r="E21" s="53">
        <v>1605.0</v>
      </c>
    </row>
    <row r="22">
      <c r="A22" s="50" t="s">
        <v>84</v>
      </c>
      <c r="B22" s="50" t="s">
        <v>108</v>
      </c>
      <c r="C22" s="51">
        <v>12723.0</v>
      </c>
      <c r="D22" s="52" t="s">
        <v>123</v>
      </c>
      <c r="E22" s="53">
        <v>1704.0</v>
      </c>
    </row>
    <row r="23">
      <c r="A23" s="50" t="s">
        <v>84</v>
      </c>
      <c r="B23" s="50" t="s">
        <v>94</v>
      </c>
      <c r="C23" s="51">
        <v>4304.0</v>
      </c>
      <c r="D23" s="52" t="s">
        <v>124</v>
      </c>
      <c r="E23" s="53">
        <v>1803.0</v>
      </c>
    </row>
    <row r="24">
      <c r="A24" s="50" t="s">
        <v>84</v>
      </c>
      <c r="B24" s="50" t="s">
        <v>85</v>
      </c>
      <c r="C24" s="51">
        <v>33850.0</v>
      </c>
      <c r="D24" s="52" t="s">
        <v>125</v>
      </c>
      <c r="E24" s="53">
        <v>1902.0</v>
      </c>
    </row>
    <row r="25">
      <c r="A25" s="50" t="s">
        <v>84</v>
      </c>
      <c r="B25" s="50" t="s">
        <v>94</v>
      </c>
      <c r="C25" s="51">
        <v>6749.0</v>
      </c>
      <c r="D25" s="52" t="s">
        <v>126</v>
      </c>
      <c r="E25" s="53">
        <v>2009.0</v>
      </c>
    </row>
    <row r="26">
      <c r="A26" s="50" t="s">
        <v>88</v>
      </c>
      <c r="B26" s="50" t="s">
        <v>89</v>
      </c>
      <c r="C26" s="51">
        <v>22923.0</v>
      </c>
      <c r="D26" s="52" t="s">
        <v>127</v>
      </c>
      <c r="E26" s="53">
        <v>2108.0</v>
      </c>
    </row>
    <row r="27">
      <c r="A27" s="50" t="s">
        <v>100</v>
      </c>
      <c r="B27" s="50" t="s">
        <v>107</v>
      </c>
      <c r="C27" s="51">
        <v>21509.0</v>
      </c>
      <c r="D27" s="52" t="s">
        <v>128</v>
      </c>
      <c r="E27" s="53">
        <v>2207.0</v>
      </c>
    </row>
    <row r="28">
      <c r="A28" s="50" t="s">
        <v>100</v>
      </c>
      <c r="B28" s="50" t="s">
        <v>101</v>
      </c>
      <c r="C28" s="51">
        <v>12709.0</v>
      </c>
      <c r="D28" s="52" t="s">
        <v>129</v>
      </c>
      <c r="E28" s="53">
        <v>2256.0</v>
      </c>
      <c r="G28" s="55" t="s">
        <v>130</v>
      </c>
    </row>
    <row r="29">
      <c r="A29" s="50" t="s">
        <v>84</v>
      </c>
      <c r="B29" s="50" t="s">
        <v>94</v>
      </c>
      <c r="C29" s="51">
        <v>30867.0</v>
      </c>
      <c r="D29" s="52" t="s">
        <v>131</v>
      </c>
      <c r="E29" s="53">
        <v>2306.0</v>
      </c>
      <c r="G29" s="56"/>
    </row>
    <row r="30">
      <c r="A30" s="50" t="s">
        <v>97</v>
      </c>
      <c r="B30" s="50" t="s">
        <v>98</v>
      </c>
      <c r="C30" s="51">
        <v>124859.0</v>
      </c>
      <c r="D30" s="52" t="s">
        <v>132</v>
      </c>
      <c r="E30" s="53">
        <v>2405.0</v>
      </c>
      <c r="G30" s="56"/>
    </row>
    <row r="31">
      <c r="A31" s="50" t="s">
        <v>84</v>
      </c>
      <c r="B31" s="50" t="s">
        <v>108</v>
      </c>
      <c r="C31" s="51">
        <v>26082.0</v>
      </c>
      <c r="D31" s="52" t="s">
        <v>133</v>
      </c>
      <c r="E31" s="53">
        <v>2454.0</v>
      </c>
      <c r="G31" s="55" t="s">
        <v>134</v>
      </c>
    </row>
    <row r="32">
      <c r="A32" s="50" t="s">
        <v>100</v>
      </c>
      <c r="B32" s="50" t="s">
        <v>107</v>
      </c>
      <c r="C32" s="51">
        <v>12479.0</v>
      </c>
      <c r="D32" s="52" t="s">
        <v>135</v>
      </c>
      <c r="E32" s="53">
        <v>2504.0</v>
      </c>
      <c r="G32" s="56"/>
    </row>
    <row r="33">
      <c r="A33" s="50" t="s">
        <v>84</v>
      </c>
      <c r="B33" s="50" t="s">
        <v>94</v>
      </c>
      <c r="C33" s="51">
        <v>8889.0</v>
      </c>
      <c r="D33" s="52" t="s">
        <v>136</v>
      </c>
      <c r="E33" s="53">
        <v>2553.0</v>
      </c>
      <c r="G33" s="55" t="s">
        <v>137</v>
      </c>
    </row>
    <row r="34">
      <c r="A34" s="50" t="s">
        <v>97</v>
      </c>
      <c r="B34" s="50" t="s">
        <v>104</v>
      </c>
      <c r="C34" s="51">
        <v>13860.0</v>
      </c>
      <c r="D34" s="52" t="s">
        <v>138</v>
      </c>
      <c r="E34" s="53">
        <v>2603.0</v>
      </c>
    </row>
    <row r="35">
      <c r="A35" s="50" t="s">
        <v>84</v>
      </c>
      <c r="B35" s="50" t="s">
        <v>108</v>
      </c>
      <c r="C35" s="51">
        <v>13377.0</v>
      </c>
      <c r="D35" s="52" t="s">
        <v>139</v>
      </c>
      <c r="E35" s="53">
        <v>2652.0</v>
      </c>
    </row>
    <row r="36">
      <c r="A36" s="50" t="s">
        <v>100</v>
      </c>
      <c r="B36" s="50" t="s">
        <v>101</v>
      </c>
      <c r="C36" s="51">
        <v>14066.0</v>
      </c>
      <c r="D36" s="52" t="s">
        <v>140</v>
      </c>
      <c r="E36" s="53">
        <v>2702.0</v>
      </c>
    </row>
    <row r="37">
      <c r="A37" s="50" t="s">
        <v>84</v>
      </c>
      <c r="B37" s="50" t="s">
        <v>103</v>
      </c>
      <c r="C37" s="51">
        <v>34348.0</v>
      </c>
      <c r="D37" s="52" t="s">
        <v>141</v>
      </c>
      <c r="E37" s="53">
        <v>2801.0</v>
      </c>
    </row>
    <row r="38">
      <c r="A38" s="50" t="s">
        <v>100</v>
      </c>
      <c r="B38" s="50" t="s">
        <v>101</v>
      </c>
      <c r="C38" s="51">
        <v>10555.0</v>
      </c>
      <c r="D38" s="52" t="s">
        <v>142</v>
      </c>
      <c r="E38" s="53">
        <v>2900.0</v>
      </c>
    </row>
    <row r="39">
      <c r="A39" s="50" t="s">
        <v>84</v>
      </c>
      <c r="B39" s="50" t="s">
        <v>108</v>
      </c>
      <c r="C39" s="51">
        <v>29161.0</v>
      </c>
      <c r="D39" s="52" t="s">
        <v>143</v>
      </c>
      <c r="E39" s="53">
        <v>3007.0</v>
      </c>
    </row>
    <row r="40">
      <c r="A40" s="50" t="s">
        <v>88</v>
      </c>
      <c r="B40" s="50" t="s">
        <v>118</v>
      </c>
      <c r="C40" s="51">
        <v>30477.0</v>
      </c>
      <c r="D40" s="52" t="s">
        <v>144</v>
      </c>
      <c r="E40" s="53">
        <v>3056.0</v>
      </c>
    </row>
    <row r="41">
      <c r="A41" s="50" t="s">
        <v>84</v>
      </c>
      <c r="B41" s="50" t="s">
        <v>103</v>
      </c>
      <c r="C41" s="51">
        <v>12192.0</v>
      </c>
      <c r="D41" s="52" t="s">
        <v>145</v>
      </c>
      <c r="E41" s="53">
        <v>3106.0</v>
      </c>
    </row>
    <row r="42">
      <c r="A42" s="50" t="s">
        <v>100</v>
      </c>
      <c r="B42" s="50" t="s">
        <v>107</v>
      </c>
      <c r="C42" s="51">
        <v>16668.0</v>
      </c>
      <c r="D42" s="52" t="s">
        <v>146</v>
      </c>
      <c r="E42" s="53">
        <v>3130.0</v>
      </c>
    </row>
    <row r="43">
      <c r="A43" s="50" t="s">
        <v>84</v>
      </c>
      <c r="B43" s="50" t="s">
        <v>85</v>
      </c>
      <c r="C43" s="51">
        <v>10947.0</v>
      </c>
      <c r="D43" s="52" t="s">
        <v>147</v>
      </c>
      <c r="E43" s="53">
        <v>3163.0</v>
      </c>
    </row>
    <row r="44">
      <c r="A44" s="50" t="s">
        <v>88</v>
      </c>
      <c r="B44" s="50" t="s">
        <v>93</v>
      </c>
      <c r="C44" s="51">
        <v>173555.0</v>
      </c>
      <c r="D44" s="52" t="s">
        <v>148</v>
      </c>
      <c r="E44" s="53">
        <v>3205.0</v>
      </c>
    </row>
    <row r="45">
      <c r="A45" s="50" t="s">
        <v>88</v>
      </c>
      <c r="B45" s="50" t="s">
        <v>89</v>
      </c>
      <c r="C45" s="51">
        <v>15350.0</v>
      </c>
      <c r="D45" s="52" t="s">
        <v>149</v>
      </c>
      <c r="E45" s="53">
        <v>3304.0</v>
      </c>
    </row>
    <row r="46">
      <c r="A46" s="50" t="s">
        <v>84</v>
      </c>
      <c r="B46" s="50" t="s">
        <v>103</v>
      </c>
      <c r="C46" s="51">
        <v>38499.0</v>
      </c>
      <c r="D46" s="52" t="s">
        <v>150</v>
      </c>
      <c r="E46" s="53">
        <v>3320.0</v>
      </c>
    </row>
    <row r="47">
      <c r="A47" s="50" t="s">
        <v>84</v>
      </c>
      <c r="B47" s="50" t="s">
        <v>85</v>
      </c>
      <c r="C47" s="51">
        <v>16694.0</v>
      </c>
      <c r="D47" s="52" t="s">
        <v>151</v>
      </c>
      <c r="E47" s="53">
        <v>3346.0</v>
      </c>
    </row>
    <row r="48">
      <c r="A48" s="50" t="s">
        <v>100</v>
      </c>
      <c r="B48" s="50" t="s">
        <v>101</v>
      </c>
      <c r="C48" s="51">
        <v>12833.0</v>
      </c>
      <c r="D48" s="52" t="s">
        <v>152</v>
      </c>
      <c r="E48" s="53">
        <v>3353.0</v>
      </c>
    </row>
    <row r="49">
      <c r="A49" s="50" t="s">
        <v>84</v>
      </c>
      <c r="B49" s="50" t="s">
        <v>103</v>
      </c>
      <c r="C49" s="51">
        <v>26153.0</v>
      </c>
      <c r="D49" s="52" t="s">
        <v>153</v>
      </c>
      <c r="E49" s="53">
        <v>3403.0</v>
      </c>
    </row>
    <row r="50">
      <c r="A50" s="50" t="s">
        <v>88</v>
      </c>
      <c r="B50" s="50" t="s">
        <v>96</v>
      </c>
      <c r="C50" s="51">
        <v>18833.0</v>
      </c>
      <c r="D50" s="52" t="s">
        <v>154</v>
      </c>
      <c r="E50" s="53">
        <v>3502.0</v>
      </c>
    </row>
    <row r="51">
      <c r="A51" s="50" t="s">
        <v>88</v>
      </c>
      <c r="B51" s="50" t="s">
        <v>96</v>
      </c>
      <c r="C51" s="51">
        <v>5524.0</v>
      </c>
      <c r="D51" s="52" t="s">
        <v>155</v>
      </c>
      <c r="E51" s="53">
        <v>3601.0</v>
      </c>
    </row>
    <row r="52">
      <c r="A52" s="50" t="s">
        <v>84</v>
      </c>
      <c r="B52" s="50" t="s">
        <v>108</v>
      </c>
      <c r="C52" s="51">
        <v>17465.0</v>
      </c>
      <c r="D52" s="52" t="s">
        <v>156</v>
      </c>
      <c r="E52" s="53">
        <v>3700.0</v>
      </c>
    </row>
    <row r="53">
      <c r="A53" s="50" t="s">
        <v>84</v>
      </c>
      <c r="B53" s="50" t="s">
        <v>103</v>
      </c>
      <c r="C53" s="51">
        <v>15449.0</v>
      </c>
      <c r="D53" s="52" t="s">
        <v>157</v>
      </c>
      <c r="E53" s="53">
        <v>3809.0</v>
      </c>
    </row>
    <row r="54">
      <c r="A54" s="50" t="s">
        <v>88</v>
      </c>
      <c r="B54" s="50" t="s">
        <v>96</v>
      </c>
      <c r="C54" s="51">
        <v>50110.0</v>
      </c>
      <c r="D54" s="52" t="s">
        <v>158</v>
      </c>
      <c r="E54" s="53">
        <v>3908.0</v>
      </c>
    </row>
    <row r="55">
      <c r="A55" s="50" t="s">
        <v>100</v>
      </c>
      <c r="B55" s="50" t="s">
        <v>101</v>
      </c>
      <c r="C55" s="51">
        <v>23184.0</v>
      </c>
      <c r="D55" s="52" t="s">
        <v>159</v>
      </c>
      <c r="E55" s="53">
        <v>4005.0</v>
      </c>
    </row>
    <row r="56">
      <c r="A56" s="50" t="s">
        <v>88</v>
      </c>
      <c r="B56" s="50" t="s">
        <v>118</v>
      </c>
      <c r="C56" s="51">
        <v>26184.0</v>
      </c>
      <c r="D56" s="52" t="s">
        <v>160</v>
      </c>
      <c r="E56" s="53">
        <v>4054.0</v>
      </c>
    </row>
    <row r="57">
      <c r="A57" s="50" t="s">
        <v>88</v>
      </c>
      <c r="B57" s="50" t="s">
        <v>96</v>
      </c>
      <c r="C57" s="51">
        <v>27047.0</v>
      </c>
      <c r="D57" s="52" t="s">
        <v>161</v>
      </c>
      <c r="E57" s="53">
        <v>4104.0</v>
      </c>
    </row>
    <row r="58">
      <c r="A58" s="50" t="s">
        <v>97</v>
      </c>
      <c r="B58" s="50" t="s">
        <v>104</v>
      </c>
      <c r="C58" s="51">
        <v>21711.0</v>
      </c>
      <c r="D58" s="52" t="s">
        <v>162</v>
      </c>
      <c r="E58" s="53">
        <v>4203.0</v>
      </c>
    </row>
    <row r="59">
      <c r="A59" s="50" t="s">
        <v>88</v>
      </c>
      <c r="B59" s="50" t="s">
        <v>96</v>
      </c>
      <c r="C59" s="51">
        <v>7863.0</v>
      </c>
      <c r="D59" s="52" t="s">
        <v>163</v>
      </c>
      <c r="E59" s="53">
        <v>4252.0</v>
      </c>
    </row>
    <row r="60">
      <c r="A60" s="50" t="s">
        <v>84</v>
      </c>
      <c r="B60" s="50" t="s">
        <v>103</v>
      </c>
      <c r="C60" s="51">
        <v>11574.0</v>
      </c>
      <c r="D60" s="52" t="s">
        <v>164</v>
      </c>
      <c r="E60" s="53">
        <v>4302.0</v>
      </c>
    </row>
    <row r="61">
      <c r="A61" s="50" t="s">
        <v>88</v>
      </c>
      <c r="B61" s="50" t="s">
        <v>93</v>
      </c>
      <c r="C61" s="51">
        <v>19141.0</v>
      </c>
      <c r="D61" s="52" t="s">
        <v>165</v>
      </c>
      <c r="E61" s="53">
        <v>4351.0</v>
      </c>
    </row>
    <row r="62">
      <c r="A62" s="50" t="s">
        <v>84</v>
      </c>
      <c r="B62" s="50" t="s">
        <v>103</v>
      </c>
      <c r="C62" s="51">
        <v>11622.0</v>
      </c>
      <c r="D62" s="52" t="s">
        <v>166</v>
      </c>
      <c r="E62" s="53">
        <v>4401.0</v>
      </c>
    </row>
    <row r="63">
      <c r="A63" s="50" t="s">
        <v>97</v>
      </c>
      <c r="B63" s="50" t="s">
        <v>116</v>
      </c>
      <c r="C63" s="51">
        <v>12224.0</v>
      </c>
      <c r="D63" s="52" t="s">
        <v>167</v>
      </c>
      <c r="E63" s="53">
        <v>4500.0</v>
      </c>
    </row>
    <row r="64">
      <c r="A64" s="50" t="s">
        <v>97</v>
      </c>
      <c r="B64" s="50" t="s">
        <v>116</v>
      </c>
      <c r="C64" s="51">
        <v>40431.0</v>
      </c>
      <c r="D64" s="52" t="s">
        <v>168</v>
      </c>
      <c r="E64" s="53">
        <v>4559.0</v>
      </c>
    </row>
    <row r="65">
      <c r="A65" s="50" t="s">
        <v>100</v>
      </c>
      <c r="B65" s="50" t="s">
        <v>107</v>
      </c>
      <c r="C65" s="51">
        <v>23590.0</v>
      </c>
      <c r="D65" s="52" t="s">
        <v>169</v>
      </c>
      <c r="E65" s="53">
        <v>4609.0</v>
      </c>
    </row>
    <row r="66">
      <c r="A66" s="50" t="s">
        <v>100</v>
      </c>
      <c r="B66" s="50" t="s">
        <v>101</v>
      </c>
      <c r="C66" s="51">
        <v>8638.0</v>
      </c>
      <c r="D66" s="52" t="s">
        <v>170</v>
      </c>
      <c r="E66" s="53">
        <v>4658.0</v>
      </c>
    </row>
    <row r="67">
      <c r="A67" s="50" t="s">
        <v>88</v>
      </c>
      <c r="B67" s="50" t="s">
        <v>96</v>
      </c>
      <c r="C67" s="51">
        <v>37947.0</v>
      </c>
      <c r="D67" s="52" t="s">
        <v>171</v>
      </c>
      <c r="E67" s="53">
        <v>4708.0</v>
      </c>
    </row>
    <row r="68">
      <c r="A68" s="50" t="s">
        <v>84</v>
      </c>
      <c r="B68" s="50" t="s">
        <v>94</v>
      </c>
      <c r="C68" s="51">
        <v>10556.0</v>
      </c>
      <c r="D68" s="52" t="s">
        <v>172</v>
      </c>
      <c r="E68" s="53">
        <v>4807.0</v>
      </c>
    </row>
    <row r="69">
      <c r="A69" s="50" t="s">
        <v>88</v>
      </c>
      <c r="B69" s="50" t="s">
        <v>118</v>
      </c>
      <c r="C69" s="51">
        <v>130611.0</v>
      </c>
      <c r="D69" s="52" t="s">
        <v>72</v>
      </c>
      <c r="E69" s="53">
        <v>4906.0</v>
      </c>
    </row>
    <row r="70">
      <c r="A70" s="50" t="s">
        <v>100</v>
      </c>
      <c r="B70" s="50" t="s">
        <v>101</v>
      </c>
      <c r="C70" s="51">
        <v>12415.0</v>
      </c>
      <c r="D70" s="52" t="s">
        <v>173</v>
      </c>
      <c r="E70" s="53">
        <v>4955.0</v>
      </c>
    </row>
    <row r="71">
      <c r="A71" s="50" t="s">
        <v>97</v>
      </c>
      <c r="B71" s="50" t="s">
        <v>114</v>
      </c>
      <c r="C71" s="51">
        <v>517510.0</v>
      </c>
      <c r="D71" s="52" t="s">
        <v>174</v>
      </c>
      <c r="E71" s="53">
        <v>5002.0</v>
      </c>
    </row>
    <row r="72">
      <c r="A72" s="50" t="s">
        <v>88</v>
      </c>
      <c r="B72" s="50" t="s">
        <v>93</v>
      </c>
      <c r="C72" s="51">
        <v>30070.0</v>
      </c>
      <c r="D72" s="52" t="s">
        <v>175</v>
      </c>
      <c r="E72" s="53">
        <v>5010.0</v>
      </c>
    </row>
    <row r="73">
      <c r="A73" s="50" t="s">
        <v>84</v>
      </c>
      <c r="B73" s="50" t="s">
        <v>103</v>
      </c>
      <c r="C73" s="51">
        <v>21402.0</v>
      </c>
      <c r="D73" s="52" t="s">
        <v>176</v>
      </c>
      <c r="E73" s="53">
        <v>5036.0</v>
      </c>
    </row>
    <row r="74">
      <c r="A74" s="50" t="s">
        <v>84</v>
      </c>
      <c r="B74" s="50" t="s">
        <v>108</v>
      </c>
      <c r="C74" s="51">
        <v>25277.0</v>
      </c>
      <c r="D74" s="52" t="s">
        <v>177</v>
      </c>
      <c r="E74" s="53">
        <v>5069.0</v>
      </c>
    </row>
    <row r="75">
      <c r="A75" s="50" t="s">
        <v>97</v>
      </c>
      <c r="B75" s="50" t="s">
        <v>112</v>
      </c>
      <c r="C75" s="51">
        <v>78239.0</v>
      </c>
      <c r="D75" s="52" t="s">
        <v>178</v>
      </c>
      <c r="E75" s="53">
        <v>5101.0</v>
      </c>
    </row>
    <row r="76">
      <c r="A76" s="50" t="s">
        <v>88</v>
      </c>
      <c r="B76" s="50" t="s">
        <v>96</v>
      </c>
      <c r="C76" s="51">
        <v>9208.0</v>
      </c>
      <c r="D76" s="52" t="s">
        <v>179</v>
      </c>
      <c r="E76" s="53">
        <v>5150.0</v>
      </c>
    </row>
    <row r="77">
      <c r="A77" s="50" t="s">
        <v>88</v>
      </c>
      <c r="B77" s="50" t="s">
        <v>96</v>
      </c>
      <c r="C77" s="51">
        <v>14080.0</v>
      </c>
      <c r="D77" s="52" t="s">
        <v>180</v>
      </c>
      <c r="E77" s="53">
        <v>5176.0</v>
      </c>
    </row>
    <row r="78">
      <c r="A78" s="50" t="s">
        <v>97</v>
      </c>
      <c r="B78" s="50" t="s">
        <v>91</v>
      </c>
      <c r="C78" s="51">
        <v>493838.0</v>
      </c>
      <c r="D78" s="52" t="s">
        <v>181</v>
      </c>
      <c r="E78" s="53">
        <v>5200.0</v>
      </c>
    </row>
    <row r="79">
      <c r="A79" s="50" t="s">
        <v>97</v>
      </c>
      <c r="B79" s="50" t="s">
        <v>87</v>
      </c>
      <c r="C79" s="51">
        <v>362097.0</v>
      </c>
      <c r="D79" s="52" t="s">
        <v>182</v>
      </c>
      <c r="E79" s="53">
        <v>5309.0</v>
      </c>
    </row>
    <row r="80">
      <c r="H80" s="49" t="s">
        <v>82</v>
      </c>
      <c r="I80" s="57" t="s">
        <v>83</v>
      </c>
    </row>
    <row r="81">
      <c r="G81" s="58" t="s">
        <v>87</v>
      </c>
      <c r="H81" s="59">
        <f t="shared" ref="H81:H97" si="3">COUNTIF($B$2:$B$79,G81)</f>
        <v>1</v>
      </c>
      <c r="I81" s="60">
        <f>SUM(C79)</f>
        <v>362097</v>
      </c>
    </row>
    <row r="82">
      <c r="G82" s="58" t="s">
        <v>91</v>
      </c>
      <c r="H82" s="59">
        <f t="shared" si="3"/>
        <v>1</v>
      </c>
      <c r="I82" s="61">
        <f>SUM(C78)</f>
        <v>493838</v>
      </c>
    </row>
    <row r="83">
      <c r="G83" s="58" t="s">
        <v>93</v>
      </c>
      <c r="H83" s="59">
        <f t="shared" si="3"/>
        <v>3</v>
      </c>
      <c r="I83" s="61">
        <f>SUM(C44,C61,C72)</f>
        <v>222766</v>
      </c>
    </row>
    <row r="84">
      <c r="G84" s="58" t="s">
        <v>96</v>
      </c>
      <c r="H84" s="59">
        <f t="shared" si="3"/>
        <v>9</v>
      </c>
      <c r="I84" s="61">
        <f>SUM(C14,C50,C51,C54,C57,C59,C67,C76,C77)</f>
        <v>185649</v>
      </c>
    </row>
    <row r="85">
      <c r="G85" s="58" t="s">
        <v>89</v>
      </c>
      <c r="H85" s="59">
        <f t="shared" si="3"/>
        <v>5</v>
      </c>
      <c r="I85" s="61">
        <f>SUM(C3,C4,C13,C26,C45)</f>
        <v>103584</v>
      </c>
    </row>
    <row r="86">
      <c r="G86" s="58" t="s">
        <v>103</v>
      </c>
      <c r="H86" s="59">
        <f t="shared" si="3"/>
        <v>11</v>
      </c>
      <c r="I86" s="61">
        <f>SUM(C11,C17,C19,C37,C41,C46,C49,C53,C60,C62,C73)</f>
        <v>429681</v>
      </c>
    </row>
    <row r="87">
      <c r="G87" s="58" t="s">
        <v>94</v>
      </c>
      <c r="H87" s="59">
        <f t="shared" si="3"/>
        <v>8</v>
      </c>
      <c r="I87" s="61">
        <f>SUM(C5,C9,C15,C23,C25,C29,C33,C68)</f>
        <v>108952</v>
      </c>
    </row>
    <row r="88">
      <c r="G88" s="58" t="s">
        <v>85</v>
      </c>
      <c r="H88" s="59">
        <f t="shared" si="3"/>
        <v>4</v>
      </c>
      <c r="I88" s="61">
        <f>SUM(C2,C24,C43,C47)</f>
        <v>92077</v>
      </c>
    </row>
    <row r="89">
      <c r="G89" s="58" t="s">
        <v>108</v>
      </c>
      <c r="H89" s="59">
        <f t="shared" si="3"/>
        <v>7</v>
      </c>
      <c r="I89" s="61">
        <f>SUM(C16,C22,C31,C35,C39,C52,C74)</f>
        <v>136489</v>
      </c>
    </row>
    <row r="90">
      <c r="G90" s="58" t="s">
        <v>98</v>
      </c>
      <c r="H90" s="59">
        <f t="shared" si="3"/>
        <v>2</v>
      </c>
      <c r="I90" s="61">
        <f>SUM(C6,C30)</f>
        <v>139460</v>
      </c>
    </row>
    <row r="91">
      <c r="G91" s="58" t="s">
        <v>104</v>
      </c>
      <c r="H91" s="59">
        <f t="shared" si="3"/>
        <v>3</v>
      </c>
      <c r="I91" s="61">
        <f>SUM(C8,C34,C58)</f>
        <v>64834</v>
      </c>
    </row>
    <row r="92">
      <c r="G92" s="58" t="s">
        <v>112</v>
      </c>
      <c r="H92" s="59">
        <f t="shared" si="3"/>
        <v>2</v>
      </c>
      <c r="I92" s="61">
        <f>SUM(C18,C75)</f>
        <v>459524</v>
      </c>
    </row>
    <row r="93">
      <c r="G93" s="58" t="s">
        <v>114</v>
      </c>
      <c r="H93" s="59">
        <f t="shared" si="3"/>
        <v>1</v>
      </c>
      <c r="I93" s="61">
        <f>SUM(C71)</f>
        <v>517510</v>
      </c>
    </row>
    <row r="94">
      <c r="G94" s="58" t="s">
        <v>116</v>
      </c>
      <c r="H94" s="59">
        <f t="shared" si="3"/>
        <v>2</v>
      </c>
      <c r="I94" s="61">
        <f>SUM(C63,C64)</f>
        <v>52655</v>
      </c>
    </row>
    <row r="95">
      <c r="G95" s="58" t="s">
        <v>118</v>
      </c>
      <c r="H95" s="59">
        <f t="shared" si="3"/>
        <v>4</v>
      </c>
      <c r="I95" s="61">
        <f>SUM(C21,C40,C56,C69)</f>
        <v>218335</v>
      </c>
    </row>
    <row r="96">
      <c r="G96" s="58" t="s">
        <v>107</v>
      </c>
      <c r="H96" s="59">
        <f t="shared" si="3"/>
        <v>5</v>
      </c>
      <c r="I96" s="61">
        <f>SUM(C10,C27,C32,C42,C65)</f>
        <v>175466</v>
      </c>
    </row>
    <row r="97">
      <c r="G97" s="58" t="s">
        <v>101</v>
      </c>
      <c r="H97" s="59">
        <f t="shared" si="3"/>
        <v>10</v>
      </c>
      <c r="I97" s="61">
        <f>SUM(C7,C12,C20,C28,C36,C38,C48,C55,C66,C70)</f>
        <v>255733</v>
      </c>
    </row>
  </sheetData>
  <autoFilter ref="$A$1:$E$79"/>
  <customSheetViews>
    <customSheetView guid="{2333E715-A65A-49A5-9DA7-398403D0D321}" filter="1" showAutoFilter="1">
      <autoFilter ref="$C$1:$C$79"/>
    </customSheetView>
  </customSheetView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0</v>
      </c>
      <c r="AC1" s="3"/>
      <c r="AD1" s="3"/>
      <c r="AE1" s="4"/>
    </row>
    <row r="2" ht="14.25" customHeight="1">
      <c r="A2" s="5" t="s">
        <v>5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138.0</v>
      </c>
      <c r="C4" s="18">
        <v>31.0</v>
      </c>
      <c r="D4" s="17">
        <v>41.0</v>
      </c>
      <c r="E4" s="18">
        <v>64.0</v>
      </c>
      <c r="F4" s="17">
        <v>31.0</v>
      </c>
      <c r="G4" s="18">
        <v>42.0</v>
      </c>
      <c r="H4" s="17">
        <v>17.0</v>
      </c>
      <c r="I4" s="18">
        <v>52.0</v>
      </c>
      <c r="J4" s="17">
        <v>1.0</v>
      </c>
      <c r="K4" s="18">
        <v>11.0</v>
      </c>
      <c r="L4" s="17">
        <v>10.0</v>
      </c>
      <c r="M4" s="18">
        <v>30.0</v>
      </c>
      <c r="N4" s="17">
        <v>3.0</v>
      </c>
      <c r="O4" s="18">
        <v>16.0</v>
      </c>
      <c r="P4" s="17">
        <v>6.0</v>
      </c>
      <c r="Q4" s="18">
        <v>1.0</v>
      </c>
      <c r="R4" s="17">
        <v>12.0</v>
      </c>
      <c r="S4" s="18">
        <v>26.0</v>
      </c>
      <c r="T4" s="17">
        <v>1.0</v>
      </c>
      <c r="U4" s="18">
        <v>6.0</v>
      </c>
      <c r="V4" s="17">
        <v>0.0</v>
      </c>
      <c r="W4" s="18">
        <v>2.0</v>
      </c>
      <c r="X4" s="17">
        <v>2.0</v>
      </c>
      <c r="Y4" s="18">
        <v>0.0</v>
      </c>
      <c r="Z4" s="17">
        <v>1.0</v>
      </c>
      <c r="AA4" s="18">
        <v>0.0</v>
      </c>
      <c r="AB4" s="17">
        <v>0.0</v>
      </c>
      <c r="AC4" s="19">
        <f t="shared" ref="AC4:AC37" si="1">SUM(B4:AB4)</f>
        <v>544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>
        <v>10.0</v>
      </c>
      <c r="C6" s="18">
        <v>2.0</v>
      </c>
      <c r="D6" s="17">
        <v>17.0</v>
      </c>
      <c r="E6" s="18">
        <v>54.0</v>
      </c>
      <c r="F6" s="17">
        <v>0.0</v>
      </c>
      <c r="G6" s="18">
        <v>0.0</v>
      </c>
      <c r="H6" s="17">
        <v>1.0</v>
      </c>
      <c r="I6" s="18">
        <v>10.0</v>
      </c>
      <c r="J6" s="17">
        <v>0.0</v>
      </c>
      <c r="K6" s="18">
        <v>0.0</v>
      </c>
      <c r="L6" s="17">
        <v>0.0</v>
      </c>
      <c r="M6" s="18">
        <v>0.0</v>
      </c>
      <c r="N6" s="17">
        <v>0.0</v>
      </c>
      <c r="O6" s="18">
        <v>0.0</v>
      </c>
      <c r="P6" s="17">
        <v>0.0</v>
      </c>
      <c r="Q6" s="18">
        <v>0.0</v>
      </c>
      <c r="R6" s="17">
        <v>0.0</v>
      </c>
      <c r="S6" s="18">
        <v>0.0</v>
      </c>
      <c r="T6" s="17">
        <v>0.0</v>
      </c>
      <c r="U6" s="18">
        <v>0.0</v>
      </c>
      <c r="V6" s="17">
        <v>0.0</v>
      </c>
      <c r="W6" s="18">
        <v>0.0</v>
      </c>
      <c r="X6" s="17">
        <v>0.0</v>
      </c>
      <c r="Y6" s="18">
        <v>0.0</v>
      </c>
      <c r="Z6" s="17">
        <v>0.0</v>
      </c>
      <c r="AA6" s="18">
        <v>0.0</v>
      </c>
      <c r="AB6" s="17">
        <v>0.0</v>
      </c>
      <c r="AC6" s="19">
        <f t="shared" si="1"/>
        <v>94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4.0</v>
      </c>
      <c r="N7" s="17">
        <v>0.0</v>
      </c>
      <c r="O7" s="18">
        <v>0.0</v>
      </c>
      <c r="P7" s="17">
        <v>0.0</v>
      </c>
      <c r="Q7" s="18">
        <v>0.0</v>
      </c>
      <c r="R7" s="17">
        <v>8.0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>
        <v>0.0</v>
      </c>
      <c r="AA7" s="18">
        <v>0.0</v>
      </c>
      <c r="AB7" s="17">
        <v>0.0</v>
      </c>
      <c r="AC7" s="19">
        <f t="shared" si="1"/>
        <v>12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1.0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2.0</v>
      </c>
      <c r="S8" s="18">
        <v>0.0</v>
      </c>
      <c r="T8" s="17">
        <v>0.0</v>
      </c>
      <c r="U8" s="18">
        <v>0.0</v>
      </c>
      <c r="V8" s="17">
        <v>0.0</v>
      </c>
      <c r="W8" s="18">
        <v>0.0</v>
      </c>
      <c r="X8" s="17">
        <v>0.0</v>
      </c>
      <c r="Y8" s="18">
        <v>0.0</v>
      </c>
      <c r="Z8" s="17">
        <v>0.0</v>
      </c>
      <c r="AA8" s="18">
        <v>0.0</v>
      </c>
      <c r="AB8" s="17">
        <v>0.0</v>
      </c>
      <c r="AC8" s="19">
        <f t="shared" si="1"/>
        <v>3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1.0</v>
      </c>
      <c r="F9" s="17">
        <v>0.0</v>
      </c>
      <c r="G9" s="18">
        <v>5.0</v>
      </c>
      <c r="H9" s="17">
        <v>15.0</v>
      </c>
      <c r="I9" s="18">
        <v>0.0</v>
      </c>
      <c r="J9" s="17">
        <v>0.0</v>
      </c>
      <c r="K9" s="18">
        <v>0.0</v>
      </c>
      <c r="L9" s="17">
        <v>0.0</v>
      </c>
      <c r="M9" s="18">
        <v>6.0</v>
      </c>
      <c r="N9" s="17">
        <v>0.0</v>
      </c>
      <c r="O9" s="18">
        <v>1.0</v>
      </c>
      <c r="P9" s="17">
        <v>0.0</v>
      </c>
      <c r="Q9" s="18">
        <v>0.0</v>
      </c>
      <c r="R9" s="17">
        <v>8.0</v>
      </c>
      <c r="S9" s="18">
        <v>0.0</v>
      </c>
      <c r="T9" s="17">
        <v>211.0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>
        <v>0.0</v>
      </c>
      <c r="AA9" s="18">
        <v>189.0</v>
      </c>
      <c r="AB9" s="17">
        <v>197.0</v>
      </c>
      <c r="AC9" s="19">
        <f t="shared" si="1"/>
        <v>633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10.0</v>
      </c>
      <c r="F10" s="17">
        <v>0.0</v>
      </c>
      <c r="G10" s="18">
        <v>0.0</v>
      </c>
      <c r="H10" s="17">
        <v>26.0</v>
      </c>
      <c r="I10" s="18">
        <v>5.0</v>
      </c>
      <c r="J10" s="17">
        <v>0.0</v>
      </c>
      <c r="K10" s="18">
        <v>0.0</v>
      </c>
      <c r="L10" s="17">
        <v>0.0</v>
      </c>
      <c r="M10" s="18">
        <v>37.0</v>
      </c>
      <c r="N10" s="17">
        <v>0.0</v>
      </c>
      <c r="O10" s="18">
        <v>8.0</v>
      </c>
      <c r="P10" s="17">
        <v>5.0</v>
      </c>
      <c r="Q10" s="18">
        <v>0.0</v>
      </c>
      <c r="R10" s="17">
        <v>28.0</v>
      </c>
      <c r="S10" s="18">
        <v>384.0</v>
      </c>
      <c r="T10" s="17">
        <v>153.0</v>
      </c>
      <c r="U10" s="18">
        <v>0.0</v>
      </c>
      <c r="V10" s="17">
        <v>0.0</v>
      </c>
      <c r="W10" s="18">
        <v>0.0</v>
      </c>
      <c r="X10" s="17">
        <v>4.0</v>
      </c>
      <c r="Y10" s="18">
        <v>0.0</v>
      </c>
      <c r="Z10" s="17">
        <v>0.0</v>
      </c>
      <c r="AA10" s="18">
        <v>195.0</v>
      </c>
      <c r="AB10" s="17">
        <v>157.0</v>
      </c>
      <c r="AC10" s="19">
        <f t="shared" si="1"/>
        <v>1012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1.0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56.0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>
        <v>0.0</v>
      </c>
      <c r="AA11" s="18">
        <v>23.0</v>
      </c>
      <c r="AB11" s="17">
        <v>50.0</v>
      </c>
      <c r="AC11" s="19">
        <f t="shared" si="1"/>
        <v>130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183.0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>
        <v>0.0</v>
      </c>
      <c r="AA12" s="18">
        <v>146.0</v>
      </c>
      <c r="AB12" s="17">
        <v>215.0</v>
      </c>
      <c r="AC12" s="19">
        <f t="shared" si="1"/>
        <v>544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>
        <v>0.0</v>
      </c>
      <c r="AA13" s="18">
        <v>0.0</v>
      </c>
      <c r="AB13" s="17">
        <v>0.0</v>
      </c>
      <c r="AC13" s="19">
        <f t="shared" si="1"/>
        <v>0</v>
      </c>
      <c r="AD13" s="13"/>
      <c r="AE13" s="23"/>
    </row>
    <row r="14" ht="22.5" customHeight="1">
      <c r="A14" s="20" t="s">
        <v>17</v>
      </c>
      <c r="B14" s="17">
        <v>0.0</v>
      </c>
      <c r="C14" s="18">
        <v>0.0</v>
      </c>
      <c r="D14" s="17">
        <v>0.0</v>
      </c>
      <c r="E14" s="18">
        <v>0.0</v>
      </c>
      <c r="F14" s="17">
        <v>0.0</v>
      </c>
      <c r="G14" s="18">
        <v>0.0</v>
      </c>
      <c r="H14" s="17">
        <v>0.0</v>
      </c>
      <c r="I14" s="18">
        <v>0.0</v>
      </c>
      <c r="J14" s="17">
        <v>0.0</v>
      </c>
      <c r="K14" s="18">
        <v>0.0</v>
      </c>
      <c r="L14" s="17">
        <v>0.0</v>
      </c>
      <c r="M14" s="18">
        <v>0.0</v>
      </c>
      <c r="N14" s="17">
        <v>0.0</v>
      </c>
      <c r="O14" s="18">
        <v>0.0</v>
      </c>
      <c r="P14" s="17">
        <v>0.0</v>
      </c>
      <c r="Q14" s="18">
        <v>0.0</v>
      </c>
      <c r="R14" s="17">
        <v>0.0</v>
      </c>
      <c r="S14" s="18">
        <v>0.0</v>
      </c>
      <c r="T14" s="17">
        <v>100.0</v>
      </c>
      <c r="U14" s="18">
        <v>0.0</v>
      </c>
      <c r="V14" s="17">
        <v>0.0</v>
      </c>
      <c r="W14" s="18">
        <v>0.0</v>
      </c>
      <c r="X14" s="17">
        <v>0.0</v>
      </c>
      <c r="Y14" s="18">
        <v>0.0</v>
      </c>
      <c r="Z14" s="17">
        <v>0.0</v>
      </c>
      <c r="AA14" s="18">
        <v>114.0</v>
      </c>
      <c r="AB14" s="17">
        <v>47.0</v>
      </c>
      <c r="AC14" s="19">
        <f t="shared" si="1"/>
        <v>261</v>
      </c>
      <c r="AD14" s="13"/>
      <c r="AE14" s="23"/>
    </row>
    <row r="15" ht="22.5" customHeight="1">
      <c r="A15" s="20" t="s">
        <v>18</v>
      </c>
      <c r="B15" s="17">
        <v>0.0</v>
      </c>
      <c r="C15" s="18">
        <v>0.0</v>
      </c>
      <c r="D15" s="17">
        <v>0.0</v>
      </c>
      <c r="E15" s="18">
        <v>0.0</v>
      </c>
      <c r="F15" s="17">
        <v>0.0</v>
      </c>
      <c r="G15" s="18">
        <v>0.0</v>
      </c>
      <c r="H15" s="17">
        <v>0.0</v>
      </c>
      <c r="I15" s="18">
        <v>0.0</v>
      </c>
      <c r="J15" s="17">
        <v>0.0</v>
      </c>
      <c r="K15" s="18">
        <v>0.0</v>
      </c>
      <c r="L15" s="17">
        <v>0.0</v>
      </c>
      <c r="M15" s="18">
        <v>0.0</v>
      </c>
      <c r="N15" s="17">
        <v>0.0</v>
      </c>
      <c r="O15" s="18">
        <v>0.0</v>
      </c>
      <c r="P15" s="17">
        <v>0.0</v>
      </c>
      <c r="Q15" s="18">
        <v>0.0</v>
      </c>
      <c r="R15" s="17">
        <v>0.0</v>
      </c>
      <c r="S15" s="18">
        <v>0.0</v>
      </c>
      <c r="T15" s="17">
        <v>53.0</v>
      </c>
      <c r="U15" s="18">
        <v>0.0</v>
      </c>
      <c r="V15" s="17">
        <v>0.0</v>
      </c>
      <c r="W15" s="18">
        <v>0.0</v>
      </c>
      <c r="X15" s="17">
        <v>0.0</v>
      </c>
      <c r="Y15" s="18">
        <v>0.0</v>
      </c>
      <c r="Z15" s="17">
        <v>0.0</v>
      </c>
      <c r="AA15" s="18">
        <v>0.0</v>
      </c>
      <c r="AB15" s="17">
        <v>91.0</v>
      </c>
      <c r="AC15" s="19">
        <f t="shared" si="1"/>
        <v>144</v>
      </c>
      <c r="AD15" s="13"/>
      <c r="AE15" s="23"/>
    </row>
    <row r="16" ht="22.5" customHeight="1">
      <c r="A16" s="20" t="s">
        <v>19</v>
      </c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>
        <v>2.0</v>
      </c>
      <c r="V16" s="17">
        <v>0.0</v>
      </c>
      <c r="W16" s="18">
        <v>0.0</v>
      </c>
      <c r="X16" s="17">
        <v>0.0</v>
      </c>
      <c r="Y16" s="18">
        <v>0.0</v>
      </c>
      <c r="Z16" s="17">
        <v>0.0</v>
      </c>
      <c r="AA16" s="18">
        <v>0.0</v>
      </c>
      <c r="AB16" s="17">
        <v>0.0</v>
      </c>
      <c r="AC16" s="19">
        <f t="shared" si="1"/>
        <v>2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v>0.0</v>
      </c>
      <c r="C19" s="18">
        <v>0.0</v>
      </c>
      <c r="D19" s="17">
        <v>10.0</v>
      </c>
      <c r="E19" s="18">
        <v>2.0</v>
      </c>
      <c r="F19" s="17">
        <v>0.0</v>
      </c>
      <c r="G19" s="18">
        <v>0.0</v>
      </c>
      <c r="H19" s="17">
        <v>0.0</v>
      </c>
      <c r="I19" s="18">
        <v>26.0</v>
      </c>
      <c r="J19" s="17">
        <v>0.0</v>
      </c>
      <c r="K19" s="18">
        <v>1.0</v>
      </c>
      <c r="L19" s="17">
        <v>0.0</v>
      </c>
      <c r="M19" s="18">
        <v>10.0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/>
      <c r="U19" s="18">
        <v>0.0</v>
      </c>
      <c r="V19" s="17">
        <v>0.0</v>
      </c>
      <c r="W19" s="18">
        <v>0.0</v>
      </c>
      <c r="X19" s="17">
        <v>0.0</v>
      </c>
      <c r="Y19" s="18">
        <v>0.0</v>
      </c>
      <c r="Z19" s="17">
        <v>0.0</v>
      </c>
      <c r="AA19" s="18">
        <v>0.0</v>
      </c>
      <c r="AB19" s="17">
        <v>0.0</v>
      </c>
      <c r="AC19" s="19">
        <f t="shared" si="1"/>
        <v>49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3.0</v>
      </c>
      <c r="F20" s="17">
        <v>10.0</v>
      </c>
      <c r="G20" s="18">
        <v>0.0</v>
      </c>
      <c r="H20" s="17">
        <v>0.0</v>
      </c>
      <c r="I20" s="18">
        <v>2.0</v>
      </c>
      <c r="J20" s="17">
        <v>0.0</v>
      </c>
      <c r="K20" s="18">
        <v>0.0</v>
      </c>
      <c r="L20" s="17">
        <v>0.0</v>
      </c>
      <c r="M20" s="18">
        <v>25.0</v>
      </c>
      <c r="N20" s="17">
        <v>0.0</v>
      </c>
      <c r="O20" s="18">
        <v>0.0</v>
      </c>
      <c r="P20" s="17">
        <v>1.0</v>
      </c>
      <c r="Q20" s="18">
        <v>0.0</v>
      </c>
      <c r="R20" s="17">
        <v>3.0</v>
      </c>
      <c r="S20" s="18">
        <v>0.0</v>
      </c>
      <c r="T20" s="17"/>
      <c r="U20" s="18">
        <v>1.0</v>
      </c>
      <c r="V20" s="17">
        <v>0.0</v>
      </c>
      <c r="W20" s="18">
        <v>0.0</v>
      </c>
      <c r="X20" s="17">
        <v>2.0</v>
      </c>
      <c r="Y20" s="18">
        <v>0.0</v>
      </c>
      <c r="Z20" s="17">
        <v>0.0</v>
      </c>
      <c r="AA20" s="18">
        <v>0.0</v>
      </c>
      <c r="AB20" s="17">
        <v>0.0</v>
      </c>
      <c r="AC20" s="19">
        <f t="shared" si="1"/>
        <v>47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/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>
        <v>0.0</v>
      </c>
      <c r="AA21" s="18">
        <v>0.0</v>
      </c>
      <c r="AB21" s="17">
        <v>0.0</v>
      </c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/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>
        <v>0.0</v>
      </c>
      <c r="AA22" s="18">
        <v>0.0</v>
      </c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12.0</v>
      </c>
      <c r="H23" s="17">
        <v>1.0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1.0</v>
      </c>
      <c r="P23" s="17">
        <v>0.0</v>
      </c>
      <c r="Q23" s="18">
        <v>0.0</v>
      </c>
      <c r="R23" s="17">
        <v>0.0</v>
      </c>
      <c r="S23" s="18">
        <v>0.0</v>
      </c>
      <c r="T23" s="17"/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>
        <v>0.0</v>
      </c>
      <c r="AA23" s="18">
        <v>0.0</v>
      </c>
      <c r="AB23" s="17">
        <v>0.0</v>
      </c>
      <c r="AC23" s="19">
        <f t="shared" si="1"/>
        <v>14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0.0</v>
      </c>
      <c r="E24" s="18">
        <v>1.0</v>
      </c>
      <c r="F24" s="17">
        <v>0.0</v>
      </c>
      <c r="G24" s="18">
        <v>68.0</v>
      </c>
      <c r="H24" s="17">
        <v>0.0</v>
      </c>
      <c r="I24" s="18">
        <v>2.0</v>
      </c>
      <c r="J24" s="17">
        <v>0.0</v>
      </c>
      <c r="K24" s="18">
        <v>0.0</v>
      </c>
      <c r="L24" s="17">
        <v>0.0</v>
      </c>
      <c r="M24" s="18">
        <v>75.0</v>
      </c>
      <c r="N24" s="17">
        <v>0.0</v>
      </c>
      <c r="O24" s="18">
        <v>8.0</v>
      </c>
      <c r="P24" s="17">
        <v>2.0</v>
      </c>
      <c r="Q24" s="18">
        <v>0.0</v>
      </c>
      <c r="R24" s="17">
        <v>12.0</v>
      </c>
      <c r="S24" s="18">
        <v>0.0</v>
      </c>
      <c r="T24" s="17"/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>
        <v>0.0</v>
      </c>
      <c r="AA24" s="18">
        <v>0.0</v>
      </c>
      <c r="AB24" s="17">
        <v>0.0</v>
      </c>
      <c r="AC24" s="19">
        <f t="shared" si="1"/>
        <v>168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/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>
        <v>0.0</v>
      </c>
      <c r="AA25" s="18">
        <v>0.0</v>
      </c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/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>
        <v>0.0</v>
      </c>
      <c r="AA26" s="18">
        <v>0.0</v>
      </c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10.0</v>
      </c>
      <c r="F27" s="17">
        <v>0.0</v>
      </c>
      <c r="G27" s="18">
        <v>2.0</v>
      </c>
      <c r="H27" s="17">
        <v>0.0</v>
      </c>
      <c r="I27" s="18">
        <v>2.0</v>
      </c>
      <c r="J27" s="17">
        <v>0.0</v>
      </c>
      <c r="K27" s="18">
        <v>0.0</v>
      </c>
      <c r="L27" s="17">
        <v>0.0</v>
      </c>
      <c r="M27" s="18">
        <v>25.0</v>
      </c>
      <c r="N27" s="17">
        <v>0.0</v>
      </c>
      <c r="O27" s="18">
        <v>0.0</v>
      </c>
      <c r="P27" s="17">
        <v>0.0</v>
      </c>
      <c r="Q27" s="18">
        <v>0.0</v>
      </c>
      <c r="R27" s="17">
        <v>10.0</v>
      </c>
      <c r="S27" s="18">
        <v>150.0</v>
      </c>
      <c r="T27" s="17"/>
      <c r="U27" s="18">
        <v>5.0</v>
      </c>
      <c r="V27" s="17">
        <v>0.0</v>
      </c>
      <c r="W27" s="18">
        <v>0.0</v>
      </c>
      <c r="X27" s="17">
        <v>4.0</v>
      </c>
      <c r="Y27" s="18">
        <v>0.0</v>
      </c>
      <c r="Z27" s="17">
        <v>0.0</v>
      </c>
      <c r="AA27" s="18">
        <v>0.0</v>
      </c>
      <c r="AB27" s="17">
        <v>0.0</v>
      </c>
      <c r="AC27" s="19">
        <f t="shared" si="1"/>
        <v>208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1.0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/>
      <c r="U28" s="18">
        <v>1.0</v>
      </c>
      <c r="V28" s="17">
        <v>0.0</v>
      </c>
      <c r="W28" s="18">
        <v>0.0</v>
      </c>
      <c r="X28" s="17">
        <v>0.0</v>
      </c>
      <c r="Y28" s="18">
        <v>0.0</v>
      </c>
      <c r="Z28" s="17">
        <v>0.0</v>
      </c>
      <c r="AA28" s="18">
        <v>0.0</v>
      </c>
      <c r="AB28" s="17">
        <v>0.0</v>
      </c>
      <c r="AC28" s="19">
        <f t="shared" si="1"/>
        <v>2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/>
      <c r="U29" s="18"/>
      <c r="V29" s="17">
        <v>0.0</v>
      </c>
      <c r="W29" s="18">
        <v>0.0</v>
      </c>
      <c r="X29" s="17">
        <v>0.0</v>
      </c>
      <c r="Y29" s="18">
        <v>0.0</v>
      </c>
      <c r="Z29" s="17">
        <v>0.0</v>
      </c>
      <c r="AA29" s="18">
        <v>0.0</v>
      </c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/>
      <c r="U30" s="18">
        <v>1.0</v>
      </c>
      <c r="V30" s="17">
        <v>0.0</v>
      </c>
      <c r="W30" s="18">
        <v>0.0</v>
      </c>
      <c r="X30" s="17">
        <v>0.0</v>
      </c>
      <c r="Y30" s="18">
        <v>0.0</v>
      </c>
      <c r="Z30" s="17">
        <v>0.0</v>
      </c>
      <c r="AA30" s="18">
        <v>0.0</v>
      </c>
      <c r="AB30" s="17">
        <v>0.0</v>
      </c>
      <c r="AC30" s="19">
        <f t="shared" si="1"/>
        <v>1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/>
      <c r="U31" s="18"/>
      <c r="V31" s="17">
        <v>0.0</v>
      </c>
      <c r="W31" s="18">
        <v>0.0</v>
      </c>
      <c r="X31" s="17">
        <v>0.0</v>
      </c>
      <c r="Y31" s="18">
        <v>0.0</v>
      </c>
      <c r="Z31" s="17">
        <v>0.0</v>
      </c>
      <c r="AA31" s="18">
        <v>0.0</v>
      </c>
      <c r="AB31" s="17">
        <v>0.0</v>
      </c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22.0</v>
      </c>
      <c r="H32" s="17">
        <v>0.0</v>
      </c>
      <c r="I32" s="18">
        <v>0.0</v>
      </c>
      <c r="J32" s="17">
        <v>0.0</v>
      </c>
      <c r="K32" s="18">
        <v>0.0</v>
      </c>
      <c r="L32" s="17">
        <v>1.0</v>
      </c>
      <c r="M32" s="18">
        <v>0.0</v>
      </c>
      <c r="N32" s="17">
        <v>0.0</v>
      </c>
      <c r="O32" s="18">
        <v>1.0</v>
      </c>
      <c r="P32" s="17">
        <v>0.0</v>
      </c>
      <c r="Q32" s="18">
        <v>0.0</v>
      </c>
      <c r="R32" s="17">
        <v>0.0</v>
      </c>
      <c r="S32" s="18">
        <v>0.0</v>
      </c>
      <c r="T32" s="17"/>
      <c r="U32" s="18">
        <v>5.0</v>
      </c>
      <c r="V32" s="17">
        <v>0.0</v>
      </c>
      <c r="W32" s="18">
        <v>0.0</v>
      </c>
      <c r="X32" s="17">
        <v>0.0</v>
      </c>
      <c r="Y32" s="18">
        <v>0.0</v>
      </c>
      <c r="Z32" s="17">
        <v>0.0</v>
      </c>
      <c r="AA32" s="18">
        <v>0.0</v>
      </c>
      <c r="AB32" s="17">
        <v>0.0</v>
      </c>
      <c r="AC32" s="19">
        <f t="shared" si="1"/>
        <v>29</v>
      </c>
      <c r="AD32" s="13"/>
      <c r="AE32" s="23"/>
    </row>
    <row r="33" ht="22.5" customHeight="1">
      <c r="A33" s="24" t="s">
        <v>34</v>
      </c>
      <c r="B33" s="17">
        <v>0.0</v>
      </c>
      <c r="C33" s="18">
        <v>0.0</v>
      </c>
      <c r="D33" s="17">
        <v>0.0</v>
      </c>
      <c r="E33" s="25">
        <v>0.0</v>
      </c>
      <c r="F33" s="26">
        <v>10.0</v>
      </c>
      <c r="G33" s="25">
        <v>1.0</v>
      </c>
      <c r="H33" s="17">
        <v>0.0</v>
      </c>
      <c r="I33" s="18">
        <v>0.0</v>
      </c>
      <c r="J33" s="17">
        <v>0.0</v>
      </c>
      <c r="K33" s="18">
        <v>0.0</v>
      </c>
      <c r="L33" s="17">
        <v>0.0</v>
      </c>
      <c r="M33" s="25">
        <v>0.0</v>
      </c>
      <c r="N33" s="26">
        <v>0.0</v>
      </c>
      <c r="O33" s="25">
        <v>0.0</v>
      </c>
      <c r="P33" s="26">
        <v>0.0</v>
      </c>
      <c r="Q33" s="25">
        <v>0.0</v>
      </c>
      <c r="R33" s="26">
        <v>0.0</v>
      </c>
      <c r="S33" s="25">
        <v>0.0</v>
      </c>
      <c r="T33" s="26"/>
      <c r="U33" s="25">
        <v>1.0</v>
      </c>
      <c r="V33" s="26">
        <v>0.0</v>
      </c>
      <c r="W33" s="25">
        <v>0.0</v>
      </c>
      <c r="X33" s="26">
        <v>0.0</v>
      </c>
      <c r="Y33" s="18">
        <v>0.0</v>
      </c>
      <c r="Z33" s="26">
        <v>0.0</v>
      </c>
      <c r="AA33" s="18">
        <v>0.0</v>
      </c>
      <c r="AB33" s="26">
        <v>0.0</v>
      </c>
      <c r="AC33" s="19">
        <f t="shared" si="1"/>
        <v>12</v>
      </c>
      <c r="AD33" s="13"/>
      <c r="AE33" s="23"/>
    </row>
    <row r="34" ht="22.5" customHeight="1">
      <c r="A34" s="20" t="s">
        <v>35</v>
      </c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>
        <v>2.0</v>
      </c>
      <c r="V34" s="26">
        <v>0.0</v>
      </c>
      <c r="W34" s="25">
        <v>0.0</v>
      </c>
      <c r="X34" s="26">
        <v>0.0</v>
      </c>
      <c r="Y34" s="18">
        <v>0.0</v>
      </c>
      <c r="Z34" s="26">
        <v>0.0</v>
      </c>
      <c r="AA34" s="18">
        <v>0.0</v>
      </c>
      <c r="AB34" s="26">
        <v>0.0</v>
      </c>
      <c r="AC34" s="19">
        <f t="shared" si="1"/>
        <v>2</v>
      </c>
      <c r="AD34" s="13"/>
      <c r="AE34" s="23"/>
    </row>
    <row r="35" ht="22.5" customHeight="1">
      <c r="A35" s="27" t="s">
        <v>36</v>
      </c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>
        <v>1.0</v>
      </c>
      <c r="V35" s="26">
        <v>0.0</v>
      </c>
      <c r="W35" s="25">
        <v>0.0</v>
      </c>
      <c r="X35" s="26">
        <v>0.0</v>
      </c>
      <c r="Y35" s="18">
        <v>0.0</v>
      </c>
      <c r="Z35" s="26">
        <v>0.0</v>
      </c>
      <c r="AA35" s="18">
        <v>0.0</v>
      </c>
      <c r="AB35" s="26">
        <v>0.0</v>
      </c>
      <c r="AC35" s="19">
        <f t="shared" si="1"/>
        <v>1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18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30" t="s">
        <v>37</v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62" t="s">
        <v>183</v>
      </c>
      <c r="B1" s="62" t="s">
        <v>184</v>
      </c>
    </row>
    <row r="2">
      <c r="A2" s="63" t="s">
        <v>185</v>
      </c>
      <c r="B2" s="64" t="s">
        <v>186</v>
      </c>
    </row>
    <row r="3">
      <c r="A3" s="63" t="s">
        <v>187</v>
      </c>
      <c r="B3" s="64" t="s">
        <v>186</v>
      </c>
    </row>
    <row r="4">
      <c r="A4" s="63" t="s">
        <v>188</v>
      </c>
      <c r="B4" s="64" t="s">
        <v>186</v>
      </c>
    </row>
    <row r="5">
      <c r="A5" s="63" t="s">
        <v>189</v>
      </c>
      <c r="B5" s="64" t="s">
        <v>186</v>
      </c>
    </row>
    <row r="6">
      <c r="A6" s="63" t="s">
        <v>190</v>
      </c>
      <c r="B6" s="64" t="s">
        <v>186</v>
      </c>
    </row>
    <row r="7">
      <c r="A7" s="63" t="s">
        <v>191</v>
      </c>
      <c r="B7" s="64" t="s">
        <v>186</v>
      </c>
    </row>
    <row r="8">
      <c r="A8" s="63" t="s">
        <v>192</v>
      </c>
      <c r="B8" s="64" t="s">
        <v>186</v>
      </c>
    </row>
    <row r="9">
      <c r="A9" s="63" t="s">
        <v>193</v>
      </c>
      <c r="B9" s="64" t="s">
        <v>186</v>
      </c>
    </row>
    <row r="10">
      <c r="A10" s="63" t="s">
        <v>194</v>
      </c>
      <c r="B10" s="64" t="s">
        <v>186</v>
      </c>
    </row>
    <row r="11">
      <c r="A11" s="63" t="s">
        <v>195</v>
      </c>
      <c r="B11" s="64" t="s">
        <v>186</v>
      </c>
    </row>
    <row r="12">
      <c r="A12" s="63" t="s">
        <v>196</v>
      </c>
      <c r="B12" s="64" t="s">
        <v>186</v>
      </c>
    </row>
    <row r="13">
      <c r="A13" s="63" t="s">
        <v>197</v>
      </c>
      <c r="B13" s="64" t="s">
        <v>186</v>
      </c>
    </row>
    <row r="14">
      <c r="A14" s="63" t="s">
        <v>198</v>
      </c>
      <c r="B14" s="64" t="s">
        <v>186</v>
      </c>
    </row>
    <row r="15">
      <c r="A15" s="63" t="s">
        <v>199</v>
      </c>
      <c r="B15" s="64" t="s">
        <v>186</v>
      </c>
    </row>
    <row r="16">
      <c r="A16" s="63" t="s">
        <v>200</v>
      </c>
      <c r="B16" s="64" t="s">
        <v>186</v>
      </c>
    </row>
    <row r="17">
      <c r="A17" s="63" t="s">
        <v>201</v>
      </c>
      <c r="B17" s="64" t="s">
        <v>186</v>
      </c>
    </row>
    <row r="18">
      <c r="A18" s="63" t="s">
        <v>202</v>
      </c>
      <c r="B18" s="64" t="s">
        <v>203</v>
      </c>
    </row>
    <row r="19">
      <c r="A19" s="63" t="s">
        <v>204</v>
      </c>
      <c r="B19" s="64" t="s">
        <v>203</v>
      </c>
    </row>
    <row r="20">
      <c r="A20" s="63" t="s">
        <v>205</v>
      </c>
      <c r="B20" s="64" t="s">
        <v>203</v>
      </c>
    </row>
    <row r="21">
      <c r="A21" s="63" t="s">
        <v>206</v>
      </c>
      <c r="B21" s="64" t="s">
        <v>203</v>
      </c>
    </row>
    <row r="22">
      <c r="A22" s="63" t="s">
        <v>207</v>
      </c>
      <c r="B22" s="64" t="s">
        <v>208</v>
      </c>
    </row>
    <row r="23">
      <c r="A23" s="63" t="s">
        <v>209</v>
      </c>
      <c r="B23" s="64" t="s">
        <v>208</v>
      </c>
    </row>
    <row r="24">
      <c r="A24" s="63" t="s">
        <v>210</v>
      </c>
      <c r="B24" s="64" t="s">
        <v>208</v>
      </c>
    </row>
    <row r="25">
      <c r="A25" s="63" t="s">
        <v>211</v>
      </c>
      <c r="B25" s="64" t="s">
        <v>208</v>
      </c>
    </row>
    <row r="26">
      <c r="A26" s="63" t="s">
        <v>212</v>
      </c>
      <c r="B26" s="64" t="s">
        <v>208</v>
      </c>
    </row>
    <row r="27">
      <c r="A27" s="63" t="s">
        <v>213</v>
      </c>
      <c r="B27" s="64" t="s">
        <v>208</v>
      </c>
    </row>
    <row r="28">
      <c r="A28" s="63" t="s">
        <v>214</v>
      </c>
      <c r="B28" s="64" t="s">
        <v>208</v>
      </c>
    </row>
    <row r="29">
      <c r="A29" s="63" t="s">
        <v>215</v>
      </c>
      <c r="B29" s="64" t="s">
        <v>208</v>
      </c>
    </row>
    <row r="30">
      <c r="A30" s="63" t="s">
        <v>216</v>
      </c>
      <c r="B30" s="64" t="s">
        <v>208</v>
      </c>
    </row>
    <row r="31">
      <c r="A31" s="63" t="s">
        <v>217</v>
      </c>
      <c r="B31" s="64" t="s">
        <v>208</v>
      </c>
    </row>
    <row r="32">
      <c r="A32" s="63" t="s">
        <v>218</v>
      </c>
      <c r="B32" s="64" t="s">
        <v>208</v>
      </c>
    </row>
    <row r="33">
      <c r="A33" s="63" t="s">
        <v>219</v>
      </c>
      <c r="B33" s="64" t="s">
        <v>208</v>
      </c>
    </row>
    <row r="34">
      <c r="A34" s="63" t="s">
        <v>220</v>
      </c>
      <c r="B34" s="64" t="s">
        <v>208</v>
      </c>
    </row>
    <row r="35">
      <c r="A35" s="63" t="s">
        <v>221</v>
      </c>
      <c r="B35" s="64" t="s">
        <v>208</v>
      </c>
    </row>
    <row r="36">
      <c r="A36" s="63" t="s">
        <v>222</v>
      </c>
      <c r="B36" s="64" t="s">
        <v>223</v>
      </c>
    </row>
    <row r="37">
      <c r="A37" s="63" t="s">
        <v>224</v>
      </c>
      <c r="B37" s="64" t="s">
        <v>223</v>
      </c>
    </row>
    <row r="38">
      <c r="A38" s="63" t="s">
        <v>225</v>
      </c>
      <c r="B38" s="64" t="s">
        <v>223</v>
      </c>
    </row>
    <row r="39">
      <c r="A39" s="63" t="s">
        <v>226</v>
      </c>
      <c r="B39" s="64" t="s">
        <v>223</v>
      </c>
    </row>
    <row r="40">
      <c r="A40" s="63" t="s">
        <v>227</v>
      </c>
      <c r="B40" s="64" t="s">
        <v>223</v>
      </c>
    </row>
    <row r="41">
      <c r="A41" s="63" t="s">
        <v>228</v>
      </c>
      <c r="B41" s="64" t="s">
        <v>223</v>
      </c>
    </row>
    <row r="42">
      <c r="A42" s="63" t="s">
        <v>229</v>
      </c>
      <c r="B42" s="64" t="s">
        <v>230</v>
      </c>
    </row>
    <row r="43">
      <c r="A43" s="63" t="s">
        <v>231</v>
      </c>
      <c r="B43" s="64" t="s">
        <v>230</v>
      </c>
    </row>
    <row r="44">
      <c r="A44" s="63" t="s">
        <v>232</v>
      </c>
      <c r="B44" s="64" t="s">
        <v>230</v>
      </c>
    </row>
    <row r="45">
      <c r="A45" s="63" t="s">
        <v>233</v>
      </c>
      <c r="B45" s="64" t="s">
        <v>230</v>
      </c>
    </row>
    <row r="46">
      <c r="A46" s="63" t="s">
        <v>234</v>
      </c>
      <c r="B46" s="64" t="s">
        <v>230</v>
      </c>
    </row>
    <row r="47">
      <c r="A47" s="63" t="s">
        <v>235</v>
      </c>
      <c r="B47" s="64" t="s">
        <v>236</v>
      </c>
    </row>
    <row r="48">
      <c r="A48" s="63" t="s">
        <v>237</v>
      </c>
      <c r="B48" s="64" t="s">
        <v>236</v>
      </c>
    </row>
    <row r="49">
      <c r="A49" s="63" t="s">
        <v>238</v>
      </c>
      <c r="B49" s="64" t="s">
        <v>236</v>
      </c>
    </row>
    <row r="50">
      <c r="A50" s="63" t="s">
        <v>239</v>
      </c>
      <c r="B50" s="64" t="s">
        <v>236</v>
      </c>
    </row>
    <row r="51">
      <c r="A51" s="63" t="s">
        <v>240</v>
      </c>
      <c r="B51" s="64" t="s">
        <v>236</v>
      </c>
    </row>
    <row r="52">
      <c r="A52" s="63" t="s">
        <v>241</v>
      </c>
      <c r="B52" s="64" t="s">
        <v>236</v>
      </c>
    </row>
    <row r="53">
      <c r="A53" s="63" t="s">
        <v>242</v>
      </c>
      <c r="B53" s="64" t="s">
        <v>236</v>
      </c>
    </row>
    <row r="54">
      <c r="A54" s="63" t="s">
        <v>243</v>
      </c>
      <c r="B54" s="64" t="s">
        <v>236</v>
      </c>
    </row>
    <row r="55">
      <c r="A55" s="63" t="s">
        <v>244</v>
      </c>
      <c r="B55" s="64" t="s">
        <v>245</v>
      </c>
    </row>
    <row r="56">
      <c r="A56" s="63" t="s">
        <v>246</v>
      </c>
      <c r="B56" s="64" t="s">
        <v>245</v>
      </c>
    </row>
    <row r="57">
      <c r="A57" s="63" t="s">
        <v>247</v>
      </c>
      <c r="B57" s="64" t="s">
        <v>245</v>
      </c>
    </row>
    <row r="58">
      <c r="A58" s="63" t="s">
        <v>248</v>
      </c>
      <c r="B58" s="64" t="s">
        <v>249</v>
      </c>
    </row>
    <row r="59">
      <c r="A59" s="63" t="s">
        <v>250</v>
      </c>
      <c r="B59" s="64" t="s">
        <v>249</v>
      </c>
    </row>
    <row r="60">
      <c r="A60" s="63" t="s">
        <v>251</v>
      </c>
      <c r="B60" s="64" t="s">
        <v>249</v>
      </c>
    </row>
    <row r="61">
      <c r="A61" s="63" t="s">
        <v>252</v>
      </c>
      <c r="B61" s="64" t="s">
        <v>253</v>
      </c>
    </row>
    <row r="62">
      <c r="A62" s="63" t="s">
        <v>254</v>
      </c>
      <c r="B62" s="64" t="s">
        <v>253</v>
      </c>
    </row>
    <row r="63">
      <c r="A63" s="63" t="s">
        <v>255</v>
      </c>
      <c r="B63" s="64" t="s">
        <v>253</v>
      </c>
    </row>
    <row r="64">
      <c r="A64" s="63" t="s">
        <v>256</v>
      </c>
      <c r="B64" s="64" t="s">
        <v>253</v>
      </c>
    </row>
    <row r="65">
      <c r="A65" s="63" t="s">
        <v>257</v>
      </c>
      <c r="B65" s="64" t="s">
        <v>258</v>
      </c>
    </row>
    <row r="66">
      <c r="A66" s="63" t="s">
        <v>259</v>
      </c>
      <c r="B66" s="64" t="s">
        <v>258</v>
      </c>
    </row>
    <row r="67">
      <c r="A67" s="63" t="s">
        <v>260</v>
      </c>
      <c r="B67" s="64" t="s">
        <v>258</v>
      </c>
    </row>
    <row r="68">
      <c r="A68" s="63" t="s">
        <v>261</v>
      </c>
      <c r="B68" s="64" t="s">
        <v>262</v>
      </c>
    </row>
    <row r="69">
      <c r="A69" s="63" t="s">
        <v>263</v>
      </c>
      <c r="B69" s="64" t="s">
        <v>262</v>
      </c>
    </row>
    <row r="70">
      <c r="A70" s="63" t="s">
        <v>264</v>
      </c>
      <c r="B70" s="64" t="s">
        <v>265</v>
      </c>
    </row>
    <row r="71">
      <c r="A71" s="63" t="s">
        <v>266</v>
      </c>
      <c r="B71" s="64" t="s">
        <v>265</v>
      </c>
    </row>
    <row r="72">
      <c r="A72" s="63" t="s">
        <v>267</v>
      </c>
      <c r="B72" s="64" t="s">
        <v>265</v>
      </c>
    </row>
    <row r="73">
      <c r="A73" s="63" t="s">
        <v>268</v>
      </c>
      <c r="B73" s="64" t="s">
        <v>265</v>
      </c>
    </row>
    <row r="74">
      <c r="A74" s="63" t="s">
        <v>269</v>
      </c>
      <c r="B74" s="64" t="s">
        <v>265</v>
      </c>
    </row>
    <row r="75">
      <c r="A75" s="63" t="s">
        <v>270</v>
      </c>
      <c r="B75" s="64" t="s">
        <v>271</v>
      </c>
    </row>
    <row r="76">
      <c r="A76" s="63" t="s">
        <v>272</v>
      </c>
      <c r="B76" s="64" t="s">
        <v>271</v>
      </c>
    </row>
    <row r="77">
      <c r="A77" s="63" t="s">
        <v>273</v>
      </c>
      <c r="B77" s="64" t="s">
        <v>271</v>
      </c>
    </row>
    <row r="78">
      <c r="A78" s="63" t="s">
        <v>274</v>
      </c>
      <c r="B78" s="64" t="s">
        <v>275</v>
      </c>
    </row>
    <row r="79">
      <c r="A79" s="63" t="s">
        <v>276</v>
      </c>
      <c r="B79" s="64" t="s">
        <v>275</v>
      </c>
    </row>
    <row r="80">
      <c r="A80" s="63" t="s">
        <v>278</v>
      </c>
      <c r="B80" s="64" t="s">
        <v>279</v>
      </c>
    </row>
    <row r="81">
      <c r="A81" s="63" t="s">
        <v>280</v>
      </c>
      <c r="B81" s="64" t="s">
        <v>279</v>
      </c>
    </row>
    <row r="82">
      <c r="A82" s="63" t="s">
        <v>283</v>
      </c>
      <c r="B82" s="64" t="s">
        <v>279</v>
      </c>
    </row>
    <row r="83">
      <c r="A83" s="63" t="s">
        <v>285</v>
      </c>
      <c r="B83" s="64" t="s">
        <v>279</v>
      </c>
    </row>
    <row r="84">
      <c r="A84" s="63" t="s">
        <v>288</v>
      </c>
      <c r="B84" s="64" t="s">
        <v>279</v>
      </c>
    </row>
    <row r="85">
      <c r="A85" s="63" t="s">
        <v>290</v>
      </c>
      <c r="B85" s="64" t="s">
        <v>279</v>
      </c>
    </row>
    <row r="86">
      <c r="A86" s="63" t="s">
        <v>293</v>
      </c>
      <c r="B86" s="64" t="s">
        <v>279</v>
      </c>
    </row>
    <row r="87">
      <c r="A87" s="63" t="s">
        <v>295</v>
      </c>
      <c r="B87" s="64" t="s">
        <v>297</v>
      </c>
    </row>
    <row r="88">
      <c r="A88" s="63" t="s">
        <v>299</v>
      </c>
      <c r="B88" s="64" t="s">
        <v>297</v>
      </c>
    </row>
    <row r="89">
      <c r="A89" s="63" t="s">
        <v>302</v>
      </c>
      <c r="B89" s="64" t="s">
        <v>297</v>
      </c>
    </row>
    <row r="90">
      <c r="A90" s="63" t="s">
        <v>304</v>
      </c>
      <c r="B90" s="64" t="s">
        <v>297</v>
      </c>
    </row>
    <row r="91">
      <c r="A91" s="63" t="s">
        <v>306</v>
      </c>
      <c r="B91" s="64" t="s">
        <v>297</v>
      </c>
    </row>
    <row r="92">
      <c r="A92" s="63" t="s">
        <v>308</v>
      </c>
      <c r="B92" s="64" t="s">
        <v>297</v>
      </c>
    </row>
    <row r="93">
      <c r="A93" s="63" t="s">
        <v>310</v>
      </c>
      <c r="B93" s="64" t="s">
        <v>311</v>
      </c>
    </row>
    <row r="94">
      <c r="A94" s="63" t="s">
        <v>313</v>
      </c>
      <c r="B94" s="64" t="s">
        <v>311</v>
      </c>
    </row>
    <row r="95">
      <c r="A95" s="63" t="s">
        <v>315</v>
      </c>
      <c r="B95" s="64" t="s">
        <v>311</v>
      </c>
    </row>
    <row r="96">
      <c r="A96" s="63" t="s">
        <v>316</v>
      </c>
      <c r="B96" s="64" t="s">
        <v>311</v>
      </c>
    </row>
    <row r="97">
      <c r="A97" s="63" t="s">
        <v>318</v>
      </c>
      <c r="B97" s="64" t="s">
        <v>311</v>
      </c>
    </row>
    <row r="98">
      <c r="A98" s="63" t="s">
        <v>319</v>
      </c>
      <c r="B98" s="64" t="s">
        <v>320</v>
      </c>
    </row>
    <row r="99">
      <c r="A99" s="63" t="s">
        <v>321</v>
      </c>
      <c r="B99" s="64" t="s">
        <v>320</v>
      </c>
    </row>
    <row r="100">
      <c r="A100" s="63" t="s">
        <v>243</v>
      </c>
      <c r="B100" s="64" t="s">
        <v>320</v>
      </c>
    </row>
    <row r="101">
      <c r="A101" s="63" t="s">
        <v>322</v>
      </c>
      <c r="B101" s="64" t="s">
        <v>320</v>
      </c>
    </row>
    <row r="102">
      <c r="A102" s="63" t="s">
        <v>323</v>
      </c>
      <c r="B102" s="64" t="s">
        <v>320</v>
      </c>
    </row>
    <row r="103">
      <c r="A103" s="63" t="s">
        <v>324</v>
      </c>
      <c r="B103" s="64" t="s">
        <v>320</v>
      </c>
    </row>
    <row r="104">
      <c r="A104" s="63" t="s">
        <v>325</v>
      </c>
      <c r="B104" s="64" t="s">
        <v>320</v>
      </c>
    </row>
    <row r="105">
      <c r="A105" s="63" t="s">
        <v>326</v>
      </c>
      <c r="B105" s="64" t="s">
        <v>320</v>
      </c>
    </row>
    <row r="106">
      <c r="A106" s="63" t="s">
        <v>327</v>
      </c>
      <c r="B106" s="64" t="s">
        <v>320</v>
      </c>
    </row>
    <row r="107">
      <c r="A107" s="63" t="s">
        <v>328</v>
      </c>
      <c r="B107" s="64" t="s">
        <v>320</v>
      </c>
    </row>
    <row r="108">
      <c r="A108" s="63" t="s">
        <v>329</v>
      </c>
      <c r="B108" s="64" t="s">
        <v>320</v>
      </c>
    </row>
    <row r="109">
      <c r="A109" s="63" t="s">
        <v>330</v>
      </c>
      <c r="B109" s="64" t="s">
        <v>320</v>
      </c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277</v>
      </c>
      <c r="C1" s="54" t="s">
        <v>281</v>
      </c>
      <c r="E1" s="54" t="s">
        <v>282</v>
      </c>
      <c r="F1" s="54" t="s">
        <v>284</v>
      </c>
    </row>
    <row r="2">
      <c r="A2" s="54" t="s">
        <v>286</v>
      </c>
      <c r="C2" s="54" t="s">
        <v>287</v>
      </c>
      <c r="E2" s="54" t="s">
        <v>289</v>
      </c>
    </row>
    <row r="3">
      <c r="A3" s="54" t="s">
        <v>291</v>
      </c>
      <c r="C3" s="54" t="s">
        <v>292</v>
      </c>
      <c r="E3" s="54" t="s">
        <v>294</v>
      </c>
    </row>
    <row r="4">
      <c r="A4" s="54" t="s">
        <v>296</v>
      </c>
      <c r="C4" s="54" t="s">
        <v>298</v>
      </c>
    </row>
    <row r="5">
      <c r="A5" s="54" t="s">
        <v>300</v>
      </c>
      <c r="C5" s="54" t="s">
        <v>301</v>
      </c>
    </row>
    <row r="6">
      <c r="A6" s="54" t="s">
        <v>303</v>
      </c>
      <c r="C6" s="54" t="s">
        <v>305</v>
      </c>
    </row>
    <row r="7">
      <c r="C7" s="54" t="s">
        <v>307</v>
      </c>
    </row>
    <row r="8">
      <c r="C8" s="54" t="s">
        <v>309</v>
      </c>
    </row>
    <row r="9">
      <c r="C9" s="54" t="s">
        <v>312</v>
      </c>
    </row>
    <row r="10">
      <c r="C10" s="54" t="s">
        <v>314</v>
      </c>
    </row>
    <row r="11">
      <c r="C11" s="54" t="s">
        <v>317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65" t="s">
        <v>331</v>
      </c>
      <c r="B1" s="66" t="s">
        <v>332</v>
      </c>
      <c r="C1" s="66" t="s">
        <v>333</v>
      </c>
      <c r="D1" s="66" t="s">
        <v>334</v>
      </c>
      <c r="E1" s="69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>
      <c r="A2" s="72">
        <v>900981.0</v>
      </c>
      <c r="B2" s="72" t="s">
        <v>335</v>
      </c>
      <c r="C2" s="72" t="s">
        <v>336</v>
      </c>
      <c r="D2" s="72" t="s">
        <v>337</v>
      </c>
      <c r="E2" s="75" t="str">
        <f t="shared" ref="E2:E1357" si="1">CONCATENATE(C2,"   ",D2)</f>
        <v>CEL   CERQUEIRA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>
      <c r="A3" s="76">
        <v>900518.0</v>
      </c>
      <c r="B3" s="78" t="s">
        <v>341</v>
      </c>
      <c r="C3" s="80" t="s">
        <v>336</v>
      </c>
      <c r="D3" s="80" t="s">
        <v>344</v>
      </c>
      <c r="E3" s="82" t="str">
        <f t="shared" si="1"/>
        <v>CEL   FELIX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>
      <c r="A4" s="72">
        <v>900075.0</v>
      </c>
      <c r="B4" s="72" t="s">
        <v>347</v>
      </c>
      <c r="C4" s="72" t="s">
        <v>336</v>
      </c>
      <c r="D4" s="72" t="s">
        <v>348</v>
      </c>
      <c r="E4" s="75" t="str">
        <f t="shared" si="1"/>
        <v>CEL   TOMAZELLI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>
      <c r="A5" s="76">
        <v>434064.0</v>
      </c>
      <c r="B5" s="78" t="s">
        <v>349</v>
      </c>
      <c r="C5" s="80" t="s">
        <v>336</v>
      </c>
      <c r="D5" s="80" t="s">
        <v>350</v>
      </c>
      <c r="E5" s="82" t="str">
        <f t="shared" si="1"/>
        <v>CEL   ANDRÉ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>
      <c r="A6" s="72">
        <v>901225.0</v>
      </c>
      <c r="B6" s="72" t="s">
        <v>352</v>
      </c>
      <c r="C6" s="72" t="s">
        <v>336</v>
      </c>
      <c r="D6" s="72" t="s">
        <v>353</v>
      </c>
      <c r="E6" s="75" t="str">
        <f t="shared" si="1"/>
        <v>CEL   FELIPPE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>
      <c r="A7" s="76">
        <v>901213.0</v>
      </c>
      <c r="B7" s="80" t="s">
        <v>355</v>
      </c>
      <c r="C7" s="80" t="s">
        <v>336</v>
      </c>
      <c r="D7" s="80" t="s">
        <v>356</v>
      </c>
      <c r="E7" s="82" t="str">
        <f t="shared" si="1"/>
        <v>CEL   BUBACH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>
      <c r="A8" s="72">
        <v>901201.0</v>
      </c>
      <c r="B8" s="72" t="s">
        <v>357</v>
      </c>
      <c r="C8" s="72" t="s">
        <v>336</v>
      </c>
      <c r="D8" s="72" t="s">
        <v>358</v>
      </c>
      <c r="E8" s="75" t="str">
        <f t="shared" si="1"/>
        <v>CEL   MERIGUETI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>
      <c r="A9" s="76">
        <v>900830.0</v>
      </c>
      <c r="B9" s="80" t="s">
        <v>359</v>
      </c>
      <c r="C9" s="80" t="s">
        <v>360</v>
      </c>
      <c r="D9" s="80" t="s">
        <v>361</v>
      </c>
      <c r="E9" s="82" t="str">
        <f t="shared" si="1"/>
        <v>TC   PAVANI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>
      <c r="A10" s="72">
        <v>901249.0</v>
      </c>
      <c r="B10" s="72" t="s">
        <v>363</v>
      </c>
      <c r="C10" s="72" t="s">
        <v>360</v>
      </c>
      <c r="D10" s="72" t="s">
        <v>364</v>
      </c>
      <c r="E10" s="75" t="str">
        <f t="shared" si="1"/>
        <v>TC   BUZATTO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>
      <c r="A11" s="76">
        <v>901250.0</v>
      </c>
      <c r="B11" s="78" t="s">
        <v>367</v>
      </c>
      <c r="C11" s="80" t="s">
        <v>360</v>
      </c>
      <c r="D11" s="80" t="s">
        <v>368</v>
      </c>
      <c r="E11" s="82" t="str">
        <f t="shared" si="1"/>
        <v>TC   HERBERT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>
      <c r="A12" s="72">
        <v>901262.0</v>
      </c>
      <c r="B12" s="85" t="s">
        <v>371</v>
      </c>
      <c r="C12" s="72" t="s">
        <v>360</v>
      </c>
      <c r="D12" s="72" t="s">
        <v>381</v>
      </c>
      <c r="E12" s="75" t="str">
        <f t="shared" si="1"/>
        <v>TC   BRUNO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>
      <c r="A13" s="76">
        <v>898925.0</v>
      </c>
      <c r="B13" s="80" t="s">
        <v>384</v>
      </c>
      <c r="C13" s="80" t="s">
        <v>360</v>
      </c>
      <c r="D13" s="80" t="s">
        <v>386</v>
      </c>
      <c r="E13" s="82" t="str">
        <f t="shared" si="1"/>
        <v>TC   AMARAL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>
      <c r="A14" s="72">
        <v>901316.0</v>
      </c>
      <c r="B14" s="85" t="s">
        <v>388</v>
      </c>
      <c r="C14" s="72" t="s">
        <v>360</v>
      </c>
      <c r="D14" s="72" t="s">
        <v>390</v>
      </c>
      <c r="E14" s="75" t="str">
        <f t="shared" si="1"/>
        <v>TC   WASHINGTON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>
      <c r="A15" s="76">
        <v>901717.0</v>
      </c>
      <c r="B15" s="80" t="s">
        <v>393</v>
      </c>
      <c r="C15" s="80" t="s">
        <v>360</v>
      </c>
      <c r="D15" s="80" t="s">
        <v>395</v>
      </c>
      <c r="E15" s="82" t="str">
        <f t="shared" si="1"/>
        <v>TC   VASSOLER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>
      <c r="A16" s="72">
        <v>901699.0</v>
      </c>
      <c r="B16" s="72" t="s">
        <v>397</v>
      </c>
      <c r="C16" s="72" t="s">
        <v>360</v>
      </c>
      <c r="D16" s="72" t="s">
        <v>399</v>
      </c>
      <c r="E16" s="75" t="str">
        <f t="shared" si="1"/>
        <v>TC   PAIVA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>
      <c r="A17" s="76">
        <v>900610.0</v>
      </c>
      <c r="B17" s="78" t="s">
        <v>401</v>
      </c>
      <c r="C17" s="80" t="s">
        <v>360</v>
      </c>
      <c r="D17" s="80" t="s">
        <v>403</v>
      </c>
      <c r="E17" s="82" t="str">
        <f t="shared" si="1"/>
        <v>TC   JEFERSON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>
      <c r="A18" s="72">
        <v>901705.0</v>
      </c>
      <c r="B18" s="72" t="s">
        <v>406</v>
      </c>
      <c r="C18" s="72" t="s">
        <v>360</v>
      </c>
      <c r="D18" s="72" t="s">
        <v>407</v>
      </c>
      <c r="E18" s="75" t="str">
        <f t="shared" si="1"/>
        <v>TC   RIBEIRO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>
      <c r="A19" s="76">
        <v>901729.0</v>
      </c>
      <c r="B19" s="80" t="s">
        <v>411</v>
      </c>
      <c r="C19" s="80" t="s">
        <v>360</v>
      </c>
      <c r="D19" s="80" t="s">
        <v>412</v>
      </c>
      <c r="E19" s="82" t="str">
        <f t="shared" si="1"/>
        <v>TC   WAGNER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>
      <c r="A20" s="72">
        <v>901730.0</v>
      </c>
      <c r="B20" s="72" t="s">
        <v>415</v>
      </c>
      <c r="C20" s="72" t="s">
        <v>360</v>
      </c>
      <c r="D20" s="72" t="s">
        <v>416</v>
      </c>
      <c r="E20" s="75" t="str">
        <f t="shared" si="1"/>
        <v>TC   RODRIGUES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>
      <c r="A21" s="76">
        <v>903039.0</v>
      </c>
      <c r="B21" s="80" t="s">
        <v>418</v>
      </c>
      <c r="C21" s="80" t="s">
        <v>360</v>
      </c>
      <c r="D21" s="80" t="s">
        <v>419</v>
      </c>
      <c r="E21" s="82" t="str">
        <f t="shared" si="1"/>
        <v>TC   COSME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>
      <c r="A22" s="72">
        <v>903040.0</v>
      </c>
      <c r="B22" s="72" t="s">
        <v>423</v>
      </c>
      <c r="C22" s="72" t="s">
        <v>360</v>
      </c>
      <c r="D22" s="72" t="s">
        <v>424</v>
      </c>
      <c r="E22" s="75" t="str">
        <f t="shared" si="1"/>
        <v>TC   FERRARI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>
      <c r="A23" s="76">
        <v>903052.0</v>
      </c>
      <c r="B23" s="80" t="s">
        <v>427</v>
      </c>
      <c r="C23" s="80" t="s">
        <v>360</v>
      </c>
      <c r="D23" s="80" t="s">
        <v>428</v>
      </c>
      <c r="E23" s="82" t="str">
        <f t="shared" si="1"/>
        <v>TC   LOUREIRO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>
      <c r="A24" s="72">
        <v>903027.0</v>
      </c>
      <c r="B24" s="72" t="s">
        <v>431</v>
      </c>
      <c r="C24" s="72" t="s">
        <v>360</v>
      </c>
      <c r="D24" s="72" t="s">
        <v>432</v>
      </c>
      <c r="E24" s="75" t="str">
        <f t="shared" si="1"/>
        <v>TC   MACHADO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</row>
    <row r="25">
      <c r="A25" s="76">
        <v>903015.0</v>
      </c>
      <c r="B25" s="80" t="s">
        <v>435</v>
      </c>
      <c r="C25" s="80" t="s">
        <v>436</v>
      </c>
      <c r="D25" s="80" t="s">
        <v>437</v>
      </c>
      <c r="E25" s="82" t="str">
        <f t="shared" si="1"/>
        <v>MAJ   PAZETO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>
      <c r="A26" s="72">
        <v>901237.0</v>
      </c>
      <c r="B26" s="72" t="s">
        <v>439</v>
      </c>
      <c r="C26" s="72" t="s">
        <v>436</v>
      </c>
      <c r="D26" s="72" t="s">
        <v>441</v>
      </c>
      <c r="E26" s="75" t="str">
        <f t="shared" si="1"/>
        <v>MAJ   ESCALFONI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>
      <c r="A27" s="76">
        <v>572138.0</v>
      </c>
      <c r="B27" s="80" t="s">
        <v>442</v>
      </c>
      <c r="C27" s="80" t="s">
        <v>436</v>
      </c>
      <c r="D27" s="80" t="s">
        <v>444</v>
      </c>
      <c r="E27" s="82" t="str">
        <f t="shared" si="1"/>
        <v>MAJ   MAURICIO</v>
      </c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>
      <c r="A28" s="72">
        <v>903090.0</v>
      </c>
      <c r="B28" s="72" t="s">
        <v>449</v>
      </c>
      <c r="C28" s="72" t="s">
        <v>436</v>
      </c>
      <c r="D28" s="72" t="s">
        <v>450</v>
      </c>
      <c r="E28" s="75" t="str">
        <f t="shared" si="1"/>
        <v>MAJ   PIMENTA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>
      <c r="A29" s="76">
        <v>610711.0</v>
      </c>
      <c r="B29" s="80" t="s">
        <v>451</v>
      </c>
      <c r="C29" s="80" t="s">
        <v>436</v>
      </c>
      <c r="D29" s="80" t="s">
        <v>452</v>
      </c>
      <c r="E29" s="82" t="str">
        <f t="shared" si="1"/>
        <v>MAJ   CARNIELLI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>
      <c r="A30" s="72">
        <v>614510.0</v>
      </c>
      <c r="B30" s="85" t="s">
        <v>429</v>
      </c>
      <c r="C30" s="72" t="s">
        <v>436</v>
      </c>
      <c r="D30" s="72" t="s">
        <v>430</v>
      </c>
      <c r="E30" s="75" t="str">
        <f t="shared" si="1"/>
        <v>MAJ   LEANDRO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>
      <c r="A31" s="76">
        <v>903106.0</v>
      </c>
      <c r="B31" s="80" t="s">
        <v>453</v>
      </c>
      <c r="C31" s="80" t="s">
        <v>436</v>
      </c>
      <c r="D31" s="80" t="s">
        <v>454</v>
      </c>
      <c r="E31" s="82" t="str">
        <f t="shared" si="1"/>
        <v>MAJ   SARTORIO</v>
      </c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>
      <c r="A32" s="72">
        <v>903064.0</v>
      </c>
      <c r="B32" s="85" t="s">
        <v>455</v>
      </c>
      <c r="C32" s="72" t="s">
        <v>436</v>
      </c>
      <c r="D32" s="72" t="s">
        <v>456</v>
      </c>
      <c r="E32" s="75" t="str">
        <f t="shared" si="1"/>
        <v>MAJ   ERICH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>
      <c r="A33" s="76">
        <v>903118.0</v>
      </c>
      <c r="B33" s="80" t="s">
        <v>457</v>
      </c>
      <c r="C33" s="80" t="s">
        <v>436</v>
      </c>
      <c r="D33" s="80" t="s">
        <v>458</v>
      </c>
      <c r="E33" s="82" t="str">
        <f t="shared" si="1"/>
        <v>MAJ   ULIANA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>
      <c r="A34" s="72">
        <v>903120.0</v>
      </c>
      <c r="B34" s="72" t="s">
        <v>459</v>
      </c>
      <c r="C34" s="72" t="s">
        <v>436</v>
      </c>
      <c r="D34" s="72" t="s">
        <v>460</v>
      </c>
      <c r="E34" s="75" t="str">
        <f t="shared" si="1"/>
        <v>MAJ   RASSELE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>
      <c r="A35" s="76">
        <v>903088.0</v>
      </c>
      <c r="B35" s="80" t="s">
        <v>461</v>
      </c>
      <c r="C35" s="80" t="s">
        <v>436</v>
      </c>
      <c r="D35" s="80" t="s">
        <v>462</v>
      </c>
      <c r="E35" s="82" t="str">
        <f t="shared" si="1"/>
        <v>MAJ   STEIN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>
      <c r="A36" s="72">
        <v>903167.0</v>
      </c>
      <c r="B36" s="72" t="s">
        <v>463</v>
      </c>
      <c r="C36" s="72" t="s">
        <v>436</v>
      </c>
      <c r="D36" s="72" t="s">
        <v>464</v>
      </c>
      <c r="E36" s="75" t="str">
        <f t="shared" si="1"/>
        <v>MAJ   RIGONI</v>
      </c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>
      <c r="A37" s="76">
        <v>903180.0</v>
      </c>
      <c r="B37" s="80" t="s">
        <v>465</v>
      </c>
      <c r="C37" s="80" t="s">
        <v>436</v>
      </c>
      <c r="D37" s="80" t="s">
        <v>466</v>
      </c>
      <c r="E37" s="82" t="str">
        <f t="shared" si="1"/>
        <v>MAJ   LUGON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>
      <c r="A38" s="72">
        <v>903143.0</v>
      </c>
      <c r="B38" s="85" t="s">
        <v>342</v>
      </c>
      <c r="C38" s="72" t="s">
        <v>436</v>
      </c>
      <c r="D38" s="72" t="s">
        <v>345</v>
      </c>
      <c r="E38" s="75" t="str">
        <f t="shared" si="1"/>
        <v>MAJ   WESLEY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>
      <c r="A39" s="76">
        <v>903076.0</v>
      </c>
      <c r="B39" s="78" t="s">
        <v>467</v>
      </c>
      <c r="C39" s="80" t="s">
        <v>436</v>
      </c>
      <c r="D39" s="80" t="s">
        <v>468</v>
      </c>
      <c r="E39" s="82" t="str">
        <f t="shared" si="1"/>
        <v>MAJ   FABIO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>
      <c r="A40" s="72">
        <v>903131.0</v>
      </c>
      <c r="B40" s="72" t="s">
        <v>433</v>
      </c>
      <c r="C40" s="72" t="s">
        <v>436</v>
      </c>
      <c r="D40" s="72" t="s">
        <v>434</v>
      </c>
      <c r="E40" s="75" t="str">
        <f t="shared" si="1"/>
        <v>MAJ   DALVI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>
      <c r="A41" s="76">
        <v>903155.0</v>
      </c>
      <c r="B41" s="78" t="s">
        <v>469</v>
      </c>
      <c r="C41" s="80" t="s">
        <v>436</v>
      </c>
      <c r="D41" s="80" t="s">
        <v>470</v>
      </c>
      <c r="E41" s="82" t="str">
        <f t="shared" si="1"/>
        <v>MAJ   MAURO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>
      <c r="A42" s="72">
        <v>903179.0</v>
      </c>
      <c r="B42" s="72" t="s">
        <v>471</v>
      </c>
      <c r="C42" s="72" t="s">
        <v>436</v>
      </c>
      <c r="D42" s="72" t="s">
        <v>472</v>
      </c>
      <c r="E42" s="75" t="str">
        <f t="shared" si="1"/>
        <v>MAJ   THOMPSON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</row>
    <row r="43">
      <c r="A43" s="76">
        <v>571055.0</v>
      </c>
      <c r="B43" s="80" t="s">
        <v>473</v>
      </c>
      <c r="C43" s="80" t="s">
        <v>436</v>
      </c>
      <c r="D43" s="80" t="s">
        <v>474</v>
      </c>
      <c r="E43" s="82" t="str">
        <f t="shared" si="1"/>
        <v>MAJ   BRAUN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</row>
    <row r="44">
      <c r="A44" s="72">
        <v>903192.0</v>
      </c>
      <c r="B44" s="72" t="s">
        <v>475</v>
      </c>
      <c r="C44" s="72" t="s">
        <v>436</v>
      </c>
      <c r="D44" s="72" t="s">
        <v>476</v>
      </c>
      <c r="E44" s="75" t="str">
        <f t="shared" si="1"/>
        <v>MAJ   SOSSAI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>
      <c r="A45" s="76">
        <v>903209.0</v>
      </c>
      <c r="B45" s="78" t="s">
        <v>477</v>
      </c>
      <c r="C45" s="80" t="s">
        <v>436</v>
      </c>
      <c r="D45" s="80" t="s">
        <v>478</v>
      </c>
      <c r="E45" s="82" t="str">
        <f t="shared" si="1"/>
        <v>MAJ   SIWAMY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>
      <c r="A46" s="72">
        <v>903222.0</v>
      </c>
      <c r="B46" s="72" t="s">
        <v>479</v>
      </c>
      <c r="C46" s="72" t="s">
        <v>436</v>
      </c>
      <c r="D46" s="72" t="s">
        <v>480</v>
      </c>
      <c r="E46" s="75" t="str">
        <f t="shared" si="1"/>
        <v>MAJ   MALACARNE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>
      <c r="A47" s="76">
        <v>903210.0</v>
      </c>
      <c r="B47" s="80" t="s">
        <v>481</v>
      </c>
      <c r="C47" s="80" t="s">
        <v>436</v>
      </c>
      <c r="D47" s="80" t="s">
        <v>482</v>
      </c>
      <c r="E47" s="82" t="str">
        <f t="shared" si="1"/>
        <v>MAJ   PATRICIO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>
      <c r="A48" s="72">
        <v>904056.0</v>
      </c>
      <c r="B48" s="85" t="s">
        <v>483</v>
      </c>
      <c r="C48" s="72" t="s">
        <v>484</v>
      </c>
      <c r="D48" s="72" t="s">
        <v>485</v>
      </c>
      <c r="E48" s="75" t="str">
        <f t="shared" si="1"/>
        <v>CAP QOC   ANTONIO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>
      <c r="A49" s="76">
        <v>2456753.0</v>
      </c>
      <c r="B49" s="78" t="s">
        <v>486</v>
      </c>
      <c r="C49" s="80" t="s">
        <v>484</v>
      </c>
      <c r="D49" s="80" t="s">
        <v>487</v>
      </c>
      <c r="E49" s="82" t="str">
        <f t="shared" si="1"/>
        <v>CAP QOC   TALES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>
      <c r="A50" s="72">
        <v>904081.0</v>
      </c>
      <c r="B50" s="72" t="s">
        <v>438</v>
      </c>
      <c r="C50" s="72" t="s">
        <v>484</v>
      </c>
      <c r="D50" s="72" t="s">
        <v>378</v>
      </c>
      <c r="E50" s="75" t="str">
        <f t="shared" si="1"/>
        <v>CAP QOC   SAVIO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>
      <c r="A51" s="76">
        <v>904068.0</v>
      </c>
      <c r="B51" s="78" t="s">
        <v>488</v>
      </c>
      <c r="C51" s="80" t="s">
        <v>484</v>
      </c>
      <c r="D51" s="80" t="s">
        <v>489</v>
      </c>
      <c r="E51" s="82" t="str">
        <f t="shared" si="1"/>
        <v>CAP QOC   LORENA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>
      <c r="A52" s="72">
        <v>904070.0</v>
      </c>
      <c r="B52" s="72" t="s">
        <v>490</v>
      </c>
      <c r="C52" s="72" t="s">
        <v>484</v>
      </c>
      <c r="D52" s="72" t="s">
        <v>491</v>
      </c>
      <c r="E52" s="75" t="str">
        <f t="shared" si="1"/>
        <v>CAP QOC   ZANDONADI</v>
      </c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>
      <c r="A53" s="76">
        <v>900816.0</v>
      </c>
      <c r="B53" s="78" t="s">
        <v>492</v>
      </c>
      <c r="C53" s="80" t="s">
        <v>493</v>
      </c>
      <c r="D53" s="80" t="s">
        <v>494</v>
      </c>
      <c r="E53" s="82" t="str">
        <f t="shared" si="1"/>
        <v>CAP QOA   CYNTIA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>
      <c r="A54" s="72">
        <v>2932296.0</v>
      </c>
      <c r="B54" s="85" t="s">
        <v>495</v>
      </c>
      <c r="C54" s="72" t="s">
        <v>484</v>
      </c>
      <c r="D54" s="72" t="s">
        <v>496</v>
      </c>
      <c r="E54" s="75" t="str">
        <f t="shared" si="1"/>
        <v>CAP QOC   NATANAEL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>
      <c r="A55" s="76">
        <v>2725045.0</v>
      </c>
      <c r="B55" s="78" t="s">
        <v>497</v>
      </c>
      <c r="C55" s="80" t="s">
        <v>484</v>
      </c>
      <c r="D55" s="80" t="s">
        <v>498</v>
      </c>
      <c r="E55" s="82" t="str">
        <f t="shared" si="1"/>
        <v>CAP QOC   FABIANE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>
      <c r="A56" s="72">
        <v>2977400.0</v>
      </c>
      <c r="B56" s="72" t="s">
        <v>499</v>
      </c>
      <c r="C56" s="72" t="s">
        <v>484</v>
      </c>
      <c r="D56" s="72" t="s">
        <v>500</v>
      </c>
      <c r="E56" s="75" t="str">
        <f t="shared" si="1"/>
        <v>CAP QOC   NARDOTO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>
      <c r="A57" s="76">
        <v>2977095.0</v>
      </c>
      <c r="B57" s="78" t="s">
        <v>501</v>
      </c>
      <c r="C57" s="80" t="s">
        <v>484</v>
      </c>
      <c r="D57" s="80" t="s">
        <v>502</v>
      </c>
      <c r="E57" s="82" t="str">
        <f t="shared" si="1"/>
        <v>CAP QOC   DOUGLAS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>
      <c r="A58" s="72">
        <v>2693119.0</v>
      </c>
      <c r="B58" s="85" t="s">
        <v>503</v>
      </c>
      <c r="C58" s="72" t="s">
        <v>484</v>
      </c>
      <c r="D58" s="72" t="s">
        <v>504</v>
      </c>
      <c r="E58" s="75" t="str">
        <f t="shared" si="1"/>
        <v>CAP QOC   HEITOR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>
      <c r="A59" s="76">
        <v>900580.0</v>
      </c>
      <c r="B59" s="78" t="s">
        <v>505</v>
      </c>
      <c r="C59" s="80" t="s">
        <v>493</v>
      </c>
      <c r="D59" s="80" t="s">
        <v>506</v>
      </c>
      <c r="E59" s="82" t="str">
        <f t="shared" si="1"/>
        <v>CAP QOA   CELSO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>
      <c r="A60" s="72">
        <v>900944.0</v>
      </c>
      <c r="B60" s="85" t="s">
        <v>507</v>
      </c>
      <c r="C60" s="72" t="s">
        <v>493</v>
      </c>
      <c r="D60" s="72" t="s">
        <v>508</v>
      </c>
      <c r="E60" s="75" t="str">
        <f t="shared" si="1"/>
        <v>CAP QOA   GLADYS</v>
      </c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>
      <c r="A61" s="76">
        <v>2983699.0</v>
      </c>
      <c r="B61" s="80" t="s">
        <v>509</v>
      </c>
      <c r="C61" s="80" t="s">
        <v>484</v>
      </c>
      <c r="D61" s="80" t="s">
        <v>510</v>
      </c>
      <c r="E61" s="82" t="str">
        <f t="shared" si="1"/>
        <v>CAP QOC   MANCINI</v>
      </c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>
      <c r="A62" s="72">
        <v>3030741.0</v>
      </c>
      <c r="B62" s="72" t="s">
        <v>511</v>
      </c>
      <c r="C62" s="72" t="s">
        <v>484</v>
      </c>
      <c r="D62" s="72" t="s">
        <v>512</v>
      </c>
      <c r="E62" s="75" t="str">
        <f t="shared" si="1"/>
        <v>CAP QOC   MAGEVSKI</v>
      </c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>
      <c r="A63" s="76">
        <v>2871726.0</v>
      </c>
      <c r="B63" s="78" t="s">
        <v>513</v>
      </c>
      <c r="C63" s="80" t="s">
        <v>484</v>
      </c>
      <c r="D63" s="80" t="s">
        <v>514</v>
      </c>
      <c r="E63" s="82" t="str">
        <f t="shared" si="1"/>
        <v>CAP QOC   FLÁVIA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>
      <c r="A64" s="72">
        <v>3025071.0</v>
      </c>
      <c r="B64" s="72" t="s">
        <v>515</v>
      </c>
      <c r="C64" s="72" t="s">
        <v>484</v>
      </c>
      <c r="D64" s="72" t="s">
        <v>445</v>
      </c>
      <c r="E64" s="75" t="str">
        <f t="shared" si="1"/>
        <v>CAP QOC   MELLO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>
      <c r="A65" s="76">
        <v>3025080.0</v>
      </c>
      <c r="B65" s="80" t="s">
        <v>516</v>
      </c>
      <c r="C65" s="80" t="s">
        <v>484</v>
      </c>
      <c r="D65" s="80" t="s">
        <v>517</v>
      </c>
      <c r="E65" s="82" t="str">
        <f t="shared" si="1"/>
        <v>CAP QOC   CONSTANCIO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>
      <c r="A66" s="72">
        <v>2980657.0</v>
      </c>
      <c r="B66" s="85" t="s">
        <v>518</v>
      </c>
      <c r="C66" s="72" t="s">
        <v>484</v>
      </c>
      <c r="D66" s="72" t="s">
        <v>519</v>
      </c>
      <c r="E66" s="75" t="str">
        <f t="shared" si="1"/>
        <v>CAP QOC   DAINER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>
      <c r="A67" s="76">
        <v>903374.0</v>
      </c>
      <c r="B67" s="80" t="s">
        <v>520</v>
      </c>
      <c r="C67" s="80" t="s">
        <v>484</v>
      </c>
      <c r="D67" s="80" t="s">
        <v>521</v>
      </c>
      <c r="E67" s="82" t="str">
        <f t="shared" si="1"/>
        <v>CAP QOC   WILLI</v>
      </c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>
      <c r="A68" s="72">
        <v>3142515.0</v>
      </c>
      <c r="B68" s="85" t="s">
        <v>522</v>
      </c>
      <c r="C68" s="72" t="s">
        <v>484</v>
      </c>
      <c r="D68" s="72" t="s">
        <v>523</v>
      </c>
      <c r="E68" s="75" t="str">
        <f t="shared" si="1"/>
        <v>CAP QOC   GABRIELA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>
      <c r="A69" s="76">
        <v>903556.0</v>
      </c>
      <c r="B69" s="80" t="s">
        <v>524</v>
      </c>
      <c r="C69" s="80" t="s">
        <v>484</v>
      </c>
      <c r="D69" s="80" t="s">
        <v>525</v>
      </c>
      <c r="E69" s="82" t="str">
        <f t="shared" si="1"/>
        <v>CAP QOC   FURIERI</v>
      </c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>
      <c r="A70" s="72">
        <v>3136353.0</v>
      </c>
      <c r="B70" s="72" t="s">
        <v>526</v>
      </c>
      <c r="C70" s="72" t="s">
        <v>484</v>
      </c>
      <c r="D70" s="72" t="s">
        <v>527</v>
      </c>
      <c r="E70" s="75" t="str">
        <f t="shared" si="1"/>
        <v>CAP QOC   MONTEIRO</v>
      </c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>
      <c r="A71" s="76">
        <v>3136388.0</v>
      </c>
      <c r="B71" s="78" t="s">
        <v>528</v>
      </c>
      <c r="C71" s="80" t="s">
        <v>484</v>
      </c>
      <c r="D71" s="80" t="s">
        <v>529</v>
      </c>
      <c r="E71" s="82" t="str">
        <f t="shared" si="1"/>
        <v>CAP QOC   DANIEL</v>
      </c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>
      <c r="A72" s="72">
        <v>3136558.0</v>
      </c>
      <c r="B72" s="72" t="s">
        <v>530</v>
      </c>
      <c r="C72" s="72" t="s">
        <v>484</v>
      </c>
      <c r="D72" s="72" t="s">
        <v>531</v>
      </c>
      <c r="E72" s="75" t="str">
        <f t="shared" si="1"/>
        <v>CAP QOC   FRANCISCO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>
      <c r="A73" s="76">
        <v>901298.0</v>
      </c>
      <c r="B73" s="78" t="s">
        <v>532</v>
      </c>
      <c r="C73" s="80" t="s">
        <v>493</v>
      </c>
      <c r="D73" s="80" t="s">
        <v>533</v>
      </c>
      <c r="E73" s="82" t="str">
        <f t="shared" si="1"/>
        <v>CAP QOA   MARIA CLAUDIA</v>
      </c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>
      <c r="A74" s="72">
        <v>901286.0</v>
      </c>
      <c r="B74" s="85" t="s">
        <v>534</v>
      </c>
      <c r="C74" s="72" t="s">
        <v>493</v>
      </c>
      <c r="D74" s="72" t="s">
        <v>535</v>
      </c>
      <c r="E74" s="75" t="str">
        <f t="shared" si="1"/>
        <v>CAP QOA   FERNANDA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>
      <c r="A75" s="76">
        <v>900956.0</v>
      </c>
      <c r="B75" s="78" t="s">
        <v>536</v>
      </c>
      <c r="C75" s="80" t="s">
        <v>493</v>
      </c>
      <c r="D75" s="80" t="s">
        <v>537</v>
      </c>
      <c r="E75" s="82" t="str">
        <f t="shared" si="1"/>
        <v>CAP QOA   LAURETE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>
      <c r="A76" s="72">
        <v>900373.0</v>
      </c>
      <c r="B76" s="72" t="s">
        <v>538</v>
      </c>
      <c r="C76" s="72" t="s">
        <v>493</v>
      </c>
      <c r="D76" s="72" t="s">
        <v>539</v>
      </c>
      <c r="E76" s="75" t="str">
        <f t="shared" si="1"/>
        <v>CAP QOA   DUTRA</v>
      </c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>
      <c r="A77" s="76">
        <v>2758512.0</v>
      </c>
      <c r="B77" s="80" t="s">
        <v>540</v>
      </c>
      <c r="C77" s="80" t="s">
        <v>484</v>
      </c>
      <c r="D77" s="80" t="s">
        <v>541</v>
      </c>
      <c r="E77" s="82" t="str">
        <f t="shared" si="1"/>
        <v>CAP QOC   CAVACHINI</v>
      </c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>
      <c r="A78" s="72">
        <v>2981238.0</v>
      </c>
      <c r="B78" s="72" t="s">
        <v>542</v>
      </c>
      <c r="C78" s="72" t="s">
        <v>484</v>
      </c>
      <c r="D78" s="72" t="s">
        <v>543</v>
      </c>
      <c r="E78" s="75" t="str">
        <f t="shared" si="1"/>
        <v>CAP QOC   ANDRADE</v>
      </c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>
      <c r="A79" s="76">
        <v>2777355.0</v>
      </c>
      <c r="B79" s="78" t="s">
        <v>544</v>
      </c>
      <c r="C79" s="80" t="s">
        <v>484</v>
      </c>
      <c r="D79" s="80" t="s">
        <v>545</v>
      </c>
      <c r="E79" s="82" t="str">
        <f t="shared" si="1"/>
        <v>CAP QOC   RAQUEL</v>
      </c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>
      <c r="A80" s="72">
        <v>3220478.0</v>
      </c>
      <c r="B80" s="72" t="s">
        <v>546</v>
      </c>
      <c r="C80" s="72" t="s">
        <v>484</v>
      </c>
      <c r="D80" s="72" t="s">
        <v>547</v>
      </c>
      <c r="E80" s="75" t="str">
        <f t="shared" si="1"/>
        <v>CAP QOC   LORETO</v>
      </c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>
      <c r="A81" s="76">
        <v>3220443.0</v>
      </c>
      <c r="B81" s="78" t="s">
        <v>548</v>
      </c>
      <c r="C81" s="80" t="s">
        <v>484</v>
      </c>
      <c r="D81" s="80" t="s">
        <v>549</v>
      </c>
      <c r="E81" s="82" t="str">
        <f t="shared" si="1"/>
        <v>CAP QOC   THAIS</v>
      </c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>
      <c r="A82" s="72">
        <v>2912988.0</v>
      </c>
      <c r="B82" s="72" t="s">
        <v>550</v>
      </c>
      <c r="C82" s="72" t="s">
        <v>484</v>
      </c>
      <c r="D82" s="72" t="s">
        <v>551</v>
      </c>
      <c r="E82" s="75" t="str">
        <f t="shared" si="1"/>
        <v>CAP QOC   CASSEMIRO</v>
      </c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>
      <c r="A83" s="76">
        <v>2991934.0</v>
      </c>
      <c r="B83" s="80" t="s">
        <v>552</v>
      </c>
      <c r="C83" s="80" t="s">
        <v>484</v>
      </c>
      <c r="D83" s="80" t="s">
        <v>553</v>
      </c>
      <c r="E83" s="82" t="str">
        <f t="shared" si="1"/>
        <v>CAP QOC   VINAND</v>
      </c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>
      <c r="A84" s="72">
        <v>3249565.0</v>
      </c>
      <c r="B84" s="85" t="s">
        <v>554</v>
      </c>
      <c r="C84" s="72" t="s">
        <v>484</v>
      </c>
      <c r="D84" s="72" t="s">
        <v>555</v>
      </c>
      <c r="E84" s="75" t="str">
        <f t="shared" si="1"/>
        <v>CAP QOC   AFONSO AMORIM</v>
      </c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>
      <c r="A85" s="76">
        <v>2981793.0</v>
      </c>
      <c r="B85" s="80" t="s">
        <v>556</v>
      </c>
      <c r="C85" s="80" t="s">
        <v>484</v>
      </c>
      <c r="D85" s="80" t="s">
        <v>557</v>
      </c>
      <c r="E85" s="82" t="str">
        <f t="shared" si="1"/>
        <v>CAP QOC   MARINHO</v>
      </c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>
      <c r="A86" s="72">
        <v>2678080.0</v>
      </c>
      <c r="B86" s="72" t="s">
        <v>558</v>
      </c>
      <c r="C86" s="72" t="s">
        <v>484</v>
      </c>
      <c r="D86" s="72" t="s">
        <v>559</v>
      </c>
      <c r="E86" s="75" t="str">
        <f t="shared" si="1"/>
        <v>CAP QOC   PAGIO</v>
      </c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>
      <c r="A87" s="76">
        <v>3249581.0</v>
      </c>
      <c r="B87" s="78" t="s">
        <v>560</v>
      </c>
      <c r="C87" s="80" t="s">
        <v>484</v>
      </c>
      <c r="D87" s="80" t="s">
        <v>561</v>
      </c>
      <c r="E87" s="82" t="str">
        <f t="shared" si="1"/>
        <v>CAP QOC   EULLER</v>
      </c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>
      <c r="A88" s="72">
        <v>2980568.0</v>
      </c>
      <c r="B88" s="85" t="s">
        <v>562</v>
      </c>
      <c r="C88" s="72" t="s">
        <v>484</v>
      </c>
      <c r="D88" s="72" t="s">
        <v>563</v>
      </c>
      <c r="E88" s="75" t="str">
        <f t="shared" si="1"/>
        <v>CAP QOC   RENAN</v>
      </c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>
      <c r="A89" s="76">
        <v>2980800.0</v>
      </c>
      <c r="B89" s="78" t="s">
        <v>564</v>
      </c>
      <c r="C89" s="80" t="s">
        <v>484</v>
      </c>
      <c r="D89" s="80" t="s">
        <v>565</v>
      </c>
      <c r="E89" s="82" t="str">
        <f t="shared" si="1"/>
        <v>CAP QOC   DIOGENES</v>
      </c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>
      <c r="A90" s="72">
        <v>3373827.0</v>
      </c>
      <c r="B90" s="72" t="s">
        <v>566</v>
      </c>
      <c r="C90" s="72" t="s">
        <v>484</v>
      </c>
      <c r="D90" s="72" t="s">
        <v>567</v>
      </c>
      <c r="E90" s="75" t="str">
        <f t="shared" si="1"/>
        <v>CAP QOC   LOURENÇÃO</v>
      </c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>
      <c r="A91" s="76">
        <v>2981157.0</v>
      </c>
      <c r="B91" s="80" t="s">
        <v>568</v>
      </c>
      <c r="C91" s="80" t="s">
        <v>484</v>
      </c>
      <c r="D91" s="80" t="s">
        <v>569</v>
      </c>
      <c r="E91" s="82" t="str">
        <f t="shared" si="1"/>
        <v>CAP QOC   CALIMAN</v>
      </c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>
      <c r="A92" s="72">
        <v>3366170.0</v>
      </c>
      <c r="B92" s="72" t="s">
        <v>570</v>
      </c>
      <c r="C92" s="72" t="s">
        <v>484</v>
      </c>
      <c r="D92" s="72" t="s">
        <v>571</v>
      </c>
      <c r="E92" s="75" t="str">
        <f t="shared" si="1"/>
        <v>CAP QOC   BONA</v>
      </c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>
      <c r="A93" s="76">
        <v>2980851.0</v>
      </c>
      <c r="B93" s="80" t="s">
        <v>572</v>
      </c>
      <c r="C93" s="80" t="s">
        <v>484</v>
      </c>
      <c r="D93" s="80" t="s">
        <v>573</v>
      </c>
      <c r="E93" s="82" t="str">
        <f t="shared" si="1"/>
        <v>CAP QOC   RAFALSKY</v>
      </c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>
      <c r="A94" s="72">
        <v>3366146.0</v>
      </c>
      <c r="B94" s="72" t="s">
        <v>574</v>
      </c>
      <c r="C94" s="72" t="s">
        <v>484</v>
      </c>
      <c r="D94" s="72" t="s">
        <v>575</v>
      </c>
      <c r="E94" s="75" t="str">
        <f t="shared" si="1"/>
        <v>CAP QOC   CUNHA</v>
      </c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>
      <c r="A95" s="76">
        <v>623420.0</v>
      </c>
      <c r="B95" s="80" t="s">
        <v>576</v>
      </c>
      <c r="C95" s="80" t="s">
        <v>484</v>
      </c>
      <c r="D95" s="80" t="s">
        <v>577</v>
      </c>
      <c r="E95" s="82" t="str">
        <f t="shared" si="1"/>
        <v>CAP QOC   BRAGANÇA</v>
      </c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>
      <c r="A96" s="72">
        <v>3257819.0</v>
      </c>
      <c r="B96" s="72" t="s">
        <v>578</v>
      </c>
      <c r="C96" s="72" t="s">
        <v>484</v>
      </c>
      <c r="D96" s="72" t="s">
        <v>579</v>
      </c>
      <c r="E96" s="75" t="str">
        <f t="shared" si="1"/>
        <v>CAP QOC   PEDRONI</v>
      </c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>
      <c r="A97" s="76">
        <v>3366057.0</v>
      </c>
      <c r="B97" s="80" t="s">
        <v>580</v>
      </c>
      <c r="C97" s="80" t="s">
        <v>484</v>
      </c>
      <c r="D97" s="80" t="s">
        <v>581</v>
      </c>
      <c r="E97" s="82" t="str">
        <f t="shared" si="1"/>
        <v>CAP QOC   BOECHAT</v>
      </c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>
      <c r="A98" s="72">
        <v>3276619.0</v>
      </c>
      <c r="B98" s="85" t="s">
        <v>582</v>
      </c>
      <c r="C98" s="72" t="s">
        <v>484</v>
      </c>
      <c r="D98" s="72" t="s">
        <v>583</v>
      </c>
      <c r="E98" s="75" t="str">
        <f t="shared" si="1"/>
        <v>CAP QOC   RAINER</v>
      </c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>
      <c r="A99" s="76">
        <v>900749.0</v>
      </c>
      <c r="B99" s="80" t="s">
        <v>584</v>
      </c>
      <c r="C99" s="80" t="s">
        <v>585</v>
      </c>
      <c r="D99" s="80" t="s">
        <v>586</v>
      </c>
      <c r="E99" s="82" t="str">
        <f t="shared" si="1"/>
        <v>1º TEN QOA   NOIA</v>
      </c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>
      <c r="A100" s="72">
        <v>900798.0</v>
      </c>
      <c r="B100" s="85" t="s">
        <v>587</v>
      </c>
      <c r="C100" s="72" t="s">
        <v>585</v>
      </c>
      <c r="D100" s="72" t="s">
        <v>588</v>
      </c>
      <c r="E100" s="75" t="str">
        <f t="shared" si="1"/>
        <v>1º TEN QOA   SAULO</v>
      </c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>
      <c r="A101" s="76">
        <v>901419.0</v>
      </c>
      <c r="B101" s="78" t="s">
        <v>589</v>
      </c>
      <c r="C101" s="80" t="s">
        <v>585</v>
      </c>
      <c r="D101" s="80" t="s">
        <v>590</v>
      </c>
      <c r="E101" s="82" t="str">
        <f t="shared" si="1"/>
        <v>1º TEN QOA   GECIMAR</v>
      </c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>
      <c r="A102" s="72">
        <v>901481.0</v>
      </c>
      <c r="B102" s="72" t="s">
        <v>591</v>
      </c>
      <c r="C102" s="72" t="s">
        <v>585</v>
      </c>
      <c r="D102" s="72" t="s">
        <v>592</v>
      </c>
      <c r="E102" s="75" t="str">
        <f t="shared" si="1"/>
        <v>1º TEN QOA   DE SOUZA</v>
      </c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>
      <c r="A103" s="76">
        <v>901687.0</v>
      </c>
      <c r="B103" s="80" t="s">
        <v>593</v>
      </c>
      <c r="C103" s="80" t="s">
        <v>585</v>
      </c>
      <c r="D103" s="80" t="s">
        <v>356</v>
      </c>
      <c r="E103" s="82" t="str">
        <f t="shared" si="1"/>
        <v>1º TEN QOA   BUBACH</v>
      </c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>
      <c r="A104" s="72">
        <v>850734.0</v>
      </c>
      <c r="B104" s="85" t="s">
        <v>594</v>
      </c>
      <c r="C104" s="72" t="s">
        <v>585</v>
      </c>
      <c r="D104" s="72" t="s">
        <v>595</v>
      </c>
      <c r="E104" s="75" t="str">
        <f t="shared" si="1"/>
        <v>1º TEN QOA   JOATHAN</v>
      </c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>
      <c r="A105" s="76">
        <v>862580.0</v>
      </c>
      <c r="B105" s="78" t="s">
        <v>596</v>
      </c>
      <c r="C105" s="80" t="s">
        <v>585</v>
      </c>
      <c r="D105" s="80" t="s">
        <v>597</v>
      </c>
      <c r="E105" s="82" t="str">
        <f t="shared" si="1"/>
        <v>1º TEN QOA   L AMORIM</v>
      </c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>
      <c r="A106" s="72">
        <v>901470.0</v>
      </c>
      <c r="B106" s="72" t="s">
        <v>598</v>
      </c>
      <c r="C106" s="72" t="s">
        <v>585</v>
      </c>
      <c r="D106" s="72" t="s">
        <v>599</v>
      </c>
      <c r="E106" s="75" t="str">
        <f t="shared" si="1"/>
        <v>1º TEN QOA   MOULIN</v>
      </c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>
      <c r="A107" s="76">
        <v>621150.0</v>
      </c>
      <c r="B107" s="80" t="s">
        <v>600</v>
      </c>
      <c r="C107" s="80" t="s">
        <v>585</v>
      </c>
      <c r="D107" s="80" t="s">
        <v>601</v>
      </c>
      <c r="E107" s="82" t="str">
        <f t="shared" si="1"/>
        <v>1º TEN QOA   LINS</v>
      </c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>
      <c r="A108" s="72">
        <v>850151.0</v>
      </c>
      <c r="B108" s="85" t="s">
        <v>602</v>
      </c>
      <c r="C108" s="72" t="s">
        <v>585</v>
      </c>
      <c r="D108" s="72" t="s">
        <v>603</v>
      </c>
      <c r="E108" s="75" t="str">
        <f t="shared" si="1"/>
        <v>1º TEN QOA   ALESSANDRA</v>
      </c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>
      <c r="A109" s="76">
        <v>332322.0</v>
      </c>
      <c r="B109" s="80" t="s">
        <v>604</v>
      </c>
      <c r="C109" s="80" t="s">
        <v>585</v>
      </c>
      <c r="D109" s="80" t="s">
        <v>605</v>
      </c>
      <c r="E109" s="82" t="str">
        <f t="shared" si="1"/>
        <v>1º TEN QOA   MORAES</v>
      </c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>
      <c r="A110" s="72">
        <v>852147.0</v>
      </c>
      <c r="B110" s="85" t="s">
        <v>606</v>
      </c>
      <c r="C110" s="72" t="s">
        <v>585</v>
      </c>
      <c r="D110" s="72" t="s">
        <v>607</v>
      </c>
      <c r="E110" s="75" t="str">
        <f t="shared" si="1"/>
        <v>1º TEN QOA   EDNA</v>
      </c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>
      <c r="A111" s="76">
        <v>900592.0</v>
      </c>
      <c r="B111" s="78" t="s">
        <v>608</v>
      </c>
      <c r="C111" s="80" t="s">
        <v>585</v>
      </c>
      <c r="D111" s="80" t="s">
        <v>609</v>
      </c>
      <c r="E111" s="82" t="str">
        <f t="shared" si="1"/>
        <v>1º TEN QOA   ELSON</v>
      </c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>
      <c r="A112" s="72">
        <v>901810.0</v>
      </c>
      <c r="B112" s="85" t="s">
        <v>610</v>
      </c>
      <c r="C112" s="72" t="s">
        <v>585</v>
      </c>
      <c r="D112" s="72" t="s">
        <v>611</v>
      </c>
      <c r="E112" s="75" t="str">
        <f t="shared" si="1"/>
        <v>1º TEN QOA   RONNEY</v>
      </c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>
      <c r="A113" s="76">
        <v>901304.0</v>
      </c>
      <c r="B113" s="80" t="s">
        <v>612</v>
      </c>
      <c r="C113" s="80" t="s">
        <v>585</v>
      </c>
      <c r="D113" s="80" t="s">
        <v>613</v>
      </c>
      <c r="E113" s="82" t="str">
        <f t="shared" si="1"/>
        <v>1º TEN QOA   BUNGENSTAB</v>
      </c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>
      <c r="A114" s="72">
        <v>903477.0</v>
      </c>
      <c r="B114" s="72" t="s">
        <v>614</v>
      </c>
      <c r="C114" s="72" t="s">
        <v>615</v>
      </c>
      <c r="D114" s="72" t="s">
        <v>527</v>
      </c>
      <c r="E114" s="75" t="str">
        <f t="shared" si="1"/>
        <v>1º TEN QOC   MONTEIRO</v>
      </c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>
      <c r="A115" s="76">
        <v>3255298.0</v>
      </c>
      <c r="B115" s="80" t="s">
        <v>616</v>
      </c>
      <c r="C115" s="80" t="s">
        <v>615</v>
      </c>
      <c r="D115" s="80" t="s">
        <v>617</v>
      </c>
      <c r="E115" s="82" t="str">
        <f t="shared" si="1"/>
        <v>1º TEN QOC   GRAIN</v>
      </c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>
      <c r="A116" s="72">
        <v>3521370.0</v>
      </c>
      <c r="B116" s="72" t="s">
        <v>618</v>
      </c>
      <c r="C116" s="72" t="s">
        <v>615</v>
      </c>
      <c r="D116" s="72" t="s">
        <v>619</v>
      </c>
      <c r="E116" s="75" t="str">
        <f t="shared" si="1"/>
        <v>1º TEN QOC   CHRIST</v>
      </c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>
      <c r="A117" s="76">
        <v>3510115.0</v>
      </c>
      <c r="B117" s="80" t="s">
        <v>620</v>
      </c>
      <c r="C117" s="80" t="s">
        <v>615</v>
      </c>
      <c r="D117" s="80" t="s">
        <v>621</v>
      </c>
      <c r="E117" s="82" t="str">
        <f t="shared" si="1"/>
        <v>1º TEN QOC   BREDA</v>
      </c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>
      <c r="A118" s="72">
        <v>2980967.0</v>
      </c>
      <c r="B118" s="72" t="s">
        <v>622</v>
      </c>
      <c r="C118" s="72" t="s">
        <v>615</v>
      </c>
      <c r="D118" s="72" t="s">
        <v>623</v>
      </c>
      <c r="E118" s="75" t="str">
        <f t="shared" si="1"/>
        <v>1º TEN QOC   JUSTO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>
      <c r="A119" s="76">
        <v>2463148.0</v>
      </c>
      <c r="B119" s="80" t="s">
        <v>624</v>
      </c>
      <c r="C119" s="80" t="s">
        <v>615</v>
      </c>
      <c r="D119" s="80" t="s">
        <v>625</v>
      </c>
      <c r="E119" s="82" t="str">
        <f t="shared" si="1"/>
        <v>1º TEN QOC   LIMA</v>
      </c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>
      <c r="A120" s="72">
        <v>2674980.0</v>
      </c>
      <c r="B120" s="72" t="s">
        <v>626</v>
      </c>
      <c r="C120" s="72" t="s">
        <v>615</v>
      </c>
      <c r="D120" s="72" t="s">
        <v>627</v>
      </c>
      <c r="E120" s="75" t="str">
        <f t="shared" si="1"/>
        <v>1º TEN QOC   JUNIOR</v>
      </c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>
      <c r="A121" s="76">
        <v>496793.0</v>
      </c>
      <c r="B121" s="78" t="s">
        <v>628</v>
      </c>
      <c r="C121" s="80" t="s">
        <v>615</v>
      </c>
      <c r="D121" s="80" t="s">
        <v>629</v>
      </c>
      <c r="E121" s="82" t="str">
        <f t="shared" si="1"/>
        <v>1º TEN QOC   WILLIAN</v>
      </c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>
      <c r="A122" s="72">
        <v>3269981.0</v>
      </c>
      <c r="B122" s="72" t="s">
        <v>630</v>
      </c>
      <c r="C122" s="72" t="s">
        <v>615</v>
      </c>
      <c r="D122" s="72" t="s">
        <v>631</v>
      </c>
      <c r="E122" s="75" t="str">
        <f t="shared" si="1"/>
        <v>1º TEN QOC   DA MATA</v>
      </c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>
      <c r="A123" s="76">
        <v>3036057.0</v>
      </c>
      <c r="B123" s="80" t="s">
        <v>632</v>
      </c>
      <c r="C123" s="80" t="s">
        <v>615</v>
      </c>
      <c r="D123" s="80" t="s">
        <v>633</v>
      </c>
      <c r="E123" s="82" t="str">
        <f t="shared" si="1"/>
        <v>1º TEN QOC   ANDRESA</v>
      </c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>
      <c r="A124" s="72">
        <v>2980819.0</v>
      </c>
      <c r="B124" s="85" t="s">
        <v>634</v>
      </c>
      <c r="C124" s="72" t="s">
        <v>615</v>
      </c>
      <c r="D124" s="72" t="s">
        <v>635</v>
      </c>
      <c r="E124" s="75" t="str">
        <f t="shared" si="1"/>
        <v>1º TEN QOC   HELIO</v>
      </c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>
      <c r="A125" s="76">
        <v>3269779.0</v>
      </c>
      <c r="B125" s="78" t="s">
        <v>636</v>
      </c>
      <c r="C125" s="80" t="s">
        <v>615</v>
      </c>
      <c r="D125" s="80" t="s">
        <v>637</v>
      </c>
      <c r="E125" s="82" t="str">
        <f t="shared" si="1"/>
        <v>1º TEN QOC   ALAN</v>
      </c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>
      <c r="A126" s="72">
        <v>3626083.0</v>
      </c>
      <c r="B126" s="72" t="s">
        <v>638</v>
      </c>
      <c r="C126" s="72" t="s">
        <v>615</v>
      </c>
      <c r="D126" s="72" t="s">
        <v>639</v>
      </c>
      <c r="E126" s="75" t="str">
        <f t="shared" si="1"/>
        <v>1º TEN QOC   ZANETTI</v>
      </c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>
      <c r="A127" s="76">
        <v>3626270.0</v>
      </c>
      <c r="B127" s="80" t="s">
        <v>640</v>
      </c>
      <c r="C127" s="80" t="s">
        <v>615</v>
      </c>
      <c r="D127" s="80" t="s">
        <v>641</v>
      </c>
      <c r="E127" s="82" t="str">
        <f t="shared" si="1"/>
        <v>1º TEN QOC   AGUIAR</v>
      </c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>
      <c r="A128" s="72">
        <v>2777134.0</v>
      </c>
      <c r="B128" s="72" t="s">
        <v>642</v>
      </c>
      <c r="C128" s="72" t="s">
        <v>615</v>
      </c>
      <c r="D128" s="72" t="s">
        <v>643</v>
      </c>
      <c r="E128" s="75" t="str">
        <f t="shared" si="1"/>
        <v>1º TEN QOC   PENNAFORT</v>
      </c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>
      <c r="A129" s="76">
        <v>3295630.0</v>
      </c>
      <c r="B129" s="80" t="s">
        <v>644</v>
      </c>
      <c r="C129" s="80" t="s">
        <v>615</v>
      </c>
      <c r="D129" s="80" t="s">
        <v>645</v>
      </c>
      <c r="E129" s="82" t="str">
        <f t="shared" si="1"/>
        <v>1º TEN QOC   BRITO</v>
      </c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>
      <c r="A130" s="72">
        <v>901808.0</v>
      </c>
      <c r="B130" s="72" t="s">
        <v>646</v>
      </c>
      <c r="C130" s="72" t="s">
        <v>647</v>
      </c>
      <c r="D130" s="72" t="s">
        <v>648</v>
      </c>
      <c r="E130" s="75" t="str">
        <f t="shared" si="1"/>
        <v>2º TEN QOA   CARVALHO</v>
      </c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>
      <c r="A131" s="76">
        <v>901821.0</v>
      </c>
      <c r="B131" s="78" t="s">
        <v>649</v>
      </c>
      <c r="C131" s="80" t="s">
        <v>647</v>
      </c>
      <c r="D131" s="80" t="s">
        <v>650</v>
      </c>
      <c r="E131" s="82" t="str">
        <f t="shared" si="1"/>
        <v>2º TEN QOA   ROSANIA</v>
      </c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>
      <c r="A132" s="72">
        <v>901900.0</v>
      </c>
      <c r="B132" s="72" t="s">
        <v>651</v>
      </c>
      <c r="C132" s="72" t="s">
        <v>647</v>
      </c>
      <c r="D132" s="72" t="s">
        <v>652</v>
      </c>
      <c r="E132" s="75" t="str">
        <f t="shared" si="1"/>
        <v>2º TEN QOA   PACHECO</v>
      </c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>
      <c r="A133" s="76">
        <v>901936.0</v>
      </c>
      <c r="B133" s="78" t="s">
        <v>653</v>
      </c>
      <c r="C133" s="80" t="s">
        <v>647</v>
      </c>
      <c r="D133" s="80" t="s">
        <v>654</v>
      </c>
      <c r="E133" s="82" t="str">
        <f t="shared" si="1"/>
        <v>2º TEN QOA   FABIANO</v>
      </c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>
      <c r="A134" s="72">
        <v>901092.0</v>
      </c>
      <c r="B134" s="72" t="s">
        <v>655</v>
      </c>
      <c r="C134" s="72" t="s">
        <v>647</v>
      </c>
      <c r="D134" s="72" t="s">
        <v>656</v>
      </c>
      <c r="E134" s="75" t="str">
        <f t="shared" si="1"/>
        <v>2º TEN QOA   ADRIANO</v>
      </c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>
      <c r="A135" s="76">
        <v>860922.0</v>
      </c>
      <c r="B135" s="80" t="s">
        <v>657</v>
      </c>
      <c r="C135" s="80" t="s">
        <v>647</v>
      </c>
      <c r="D135" s="80" t="s">
        <v>658</v>
      </c>
      <c r="E135" s="82" t="str">
        <f t="shared" si="1"/>
        <v>2º TEN QOA   MAGNAGO</v>
      </c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>
      <c r="A136" s="72">
        <v>901043.0</v>
      </c>
      <c r="B136" s="85" t="s">
        <v>659</v>
      </c>
      <c r="C136" s="72" t="s">
        <v>647</v>
      </c>
      <c r="D136" s="72" t="s">
        <v>660</v>
      </c>
      <c r="E136" s="75" t="str">
        <f t="shared" si="1"/>
        <v>2º TEN QOA   MARCOS AURÉLIO</v>
      </c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>
      <c r="A137" s="76">
        <v>867849.0</v>
      </c>
      <c r="B137" s="78" t="s">
        <v>661</v>
      </c>
      <c r="C137" s="80" t="s">
        <v>647</v>
      </c>
      <c r="D137" s="80" t="s">
        <v>662</v>
      </c>
      <c r="E137" s="82" t="str">
        <f t="shared" si="1"/>
        <v>2º TEN QOA   WANDERSON</v>
      </c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>
      <c r="A138" s="72">
        <v>901079.0</v>
      </c>
      <c r="B138" s="85" t="s">
        <v>663</v>
      </c>
      <c r="C138" s="72" t="s">
        <v>647</v>
      </c>
      <c r="D138" s="72" t="s">
        <v>664</v>
      </c>
      <c r="E138" s="75" t="str">
        <f t="shared" si="1"/>
        <v>2º TEN QOA   ADEMILSON</v>
      </c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>
      <c r="A139" s="76">
        <v>902369.0</v>
      </c>
      <c r="B139" s="78" t="s">
        <v>665</v>
      </c>
      <c r="C139" s="80" t="s">
        <v>647</v>
      </c>
      <c r="D139" s="80" t="s">
        <v>666</v>
      </c>
      <c r="E139" s="82" t="str">
        <f t="shared" si="1"/>
        <v>2º TEN QOA   EMERSON</v>
      </c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>
      <c r="A140" s="72">
        <v>902497.0</v>
      </c>
      <c r="B140" s="72" t="s">
        <v>667</v>
      </c>
      <c r="C140" s="72" t="s">
        <v>647</v>
      </c>
      <c r="D140" s="72" t="s">
        <v>668</v>
      </c>
      <c r="E140" s="75" t="str">
        <f t="shared" si="1"/>
        <v>2º TEN QOA   CAMILLATO</v>
      </c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>
      <c r="A141" s="76">
        <v>901420.0</v>
      </c>
      <c r="B141" s="80" t="s">
        <v>669</v>
      </c>
      <c r="C141" s="80" t="s">
        <v>647</v>
      </c>
      <c r="D141" s="80" t="s">
        <v>670</v>
      </c>
      <c r="E141" s="82" t="str">
        <f t="shared" si="1"/>
        <v>2º TEN QOA   FILHO</v>
      </c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>
      <c r="A142" s="72">
        <v>900695.0</v>
      </c>
      <c r="B142" s="72" t="s">
        <v>671</v>
      </c>
      <c r="C142" s="72" t="s">
        <v>647</v>
      </c>
      <c r="D142" s="72" t="s">
        <v>672</v>
      </c>
      <c r="E142" s="75" t="str">
        <f t="shared" si="1"/>
        <v>2º TEN QOA   BAIOCCO</v>
      </c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>
      <c r="A143" s="76">
        <v>903891.0</v>
      </c>
      <c r="B143" s="80" t="s">
        <v>673</v>
      </c>
      <c r="C143" s="80" t="s">
        <v>647</v>
      </c>
      <c r="D143" s="80" t="s">
        <v>674</v>
      </c>
      <c r="E143" s="82" t="str">
        <f t="shared" si="1"/>
        <v>2º TEN QOA   BAUSEN</v>
      </c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>
      <c r="A144" s="72">
        <v>2618389.0</v>
      </c>
      <c r="B144" s="72" t="s">
        <v>675</v>
      </c>
      <c r="C144" s="72" t="s">
        <v>647</v>
      </c>
      <c r="D144" s="72" t="s">
        <v>676</v>
      </c>
      <c r="E144" s="75" t="str">
        <f t="shared" si="1"/>
        <v>2º TEN QOA   MENDES</v>
      </c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>
      <c r="A145" s="76">
        <v>903910.0</v>
      </c>
      <c r="B145" s="80" t="s">
        <v>677</v>
      </c>
      <c r="C145" s="80" t="s">
        <v>647</v>
      </c>
      <c r="D145" s="80" t="s">
        <v>678</v>
      </c>
      <c r="E145" s="82" t="str">
        <f t="shared" si="1"/>
        <v>2º TEN QOA   SCOPEL</v>
      </c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>
      <c r="A146" s="72">
        <v>903908.0</v>
      </c>
      <c r="B146" s="85" t="s">
        <v>679</v>
      </c>
      <c r="C146" s="72" t="s">
        <v>647</v>
      </c>
      <c r="D146" s="72" t="s">
        <v>680</v>
      </c>
      <c r="E146" s="75" t="str">
        <f t="shared" si="1"/>
        <v>2º TEN QOA   FÁBIO</v>
      </c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>
      <c r="A147" s="76">
        <v>643066.0</v>
      </c>
      <c r="B147" s="78" t="s">
        <v>681</v>
      </c>
      <c r="C147" s="80" t="s">
        <v>647</v>
      </c>
      <c r="D147" s="80" t="s">
        <v>682</v>
      </c>
      <c r="E147" s="82" t="str">
        <f t="shared" si="1"/>
        <v>2º TEN QOA   GIOVANI</v>
      </c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>
      <c r="A148" s="72">
        <v>566497.0</v>
      </c>
      <c r="B148" s="72" t="s">
        <v>683</v>
      </c>
      <c r="C148" s="72" t="s">
        <v>647</v>
      </c>
      <c r="D148" s="72" t="s">
        <v>684</v>
      </c>
      <c r="E148" s="75" t="str">
        <f t="shared" si="1"/>
        <v>2º TEN QOA   FRANÇA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>
      <c r="A149" s="76">
        <v>902357.0</v>
      </c>
      <c r="B149" s="80" t="s">
        <v>685</v>
      </c>
      <c r="C149" s="80" t="s">
        <v>647</v>
      </c>
      <c r="D149" s="80" t="s">
        <v>686</v>
      </c>
      <c r="E149" s="82" t="str">
        <f t="shared" si="1"/>
        <v>2º TEN QOA   GRAÇA JUNIOR</v>
      </c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>
      <c r="A150" s="72">
        <v>2777363.0</v>
      </c>
      <c r="B150" s="72" t="s">
        <v>687</v>
      </c>
      <c r="C150" s="72" t="s">
        <v>688</v>
      </c>
      <c r="D150" s="72" t="s">
        <v>689</v>
      </c>
      <c r="E150" s="75" t="str">
        <f t="shared" si="1"/>
        <v>2º TEN QOC   LAEBER</v>
      </c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>
      <c r="A151" s="76">
        <v>3133699.0</v>
      </c>
      <c r="B151" s="80" t="s">
        <v>690</v>
      </c>
      <c r="C151" s="80" t="s">
        <v>688</v>
      </c>
      <c r="D151" s="80" t="s">
        <v>658</v>
      </c>
      <c r="E151" s="82" t="str">
        <f t="shared" si="1"/>
        <v>2º TEN QOC   MAGNAGO</v>
      </c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>
      <c r="A152" s="72">
        <v>2777835.0</v>
      </c>
      <c r="B152" s="72" t="s">
        <v>691</v>
      </c>
      <c r="C152" s="72" t="s">
        <v>688</v>
      </c>
      <c r="D152" s="72" t="s">
        <v>692</v>
      </c>
      <c r="E152" s="75" t="str">
        <f t="shared" si="1"/>
        <v>2º TEN QOC   PEREIRA</v>
      </c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>
      <c r="A153" s="76">
        <v>3693864.0</v>
      </c>
      <c r="B153" s="80" t="s">
        <v>693</v>
      </c>
      <c r="C153" s="80" t="s">
        <v>688</v>
      </c>
      <c r="D153" s="80" t="s">
        <v>694</v>
      </c>
      <c r="E153" s="82" t="str">
        <f t="shared" si="1"/>
        <v>2º TEN QOC   SCHULZ</v>
      </c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>
      <c r="A154" s="72">
        <v>3271609.0</v>
      </c>
      <c r="B154" s="86" t="s">
        <v>695</v>
      </c>
      <c r="C154" s="72" t="s">
        <v>688</v>
      </c>
      <c r="D154" s="72" t="s">
        <v>696</v>
      </c>
      <c r="E154" s="75" t="str">
        <f t="shared" si="1"/>
        <v>2º TEN QOC   FERNANDO</v>
      </c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>
      <c r="A155" s="76">
        <v>3269108.0</v>
      </c>
      <c r="B155" s="80" t="s">
        <v>697</v>
      </c>
      <c r="C155" s="80" t="s">
        <v>688</v>
      </c>
      <c r="D155" s="80" t="s">
        <v>698</v>
      </c>
      <c r="E155" s="82" t="str">
        <f t="shared" si="1"/>
        <v>2º TEN QOC   PEÇANHA</v>
      </c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>
      <c r="A156" s="72">
        <v>3693880.0</v>
      </c>
      <c r="B156" s="85" t="s">
        <v>699</v>
      </c>
      <c r="C156" s="72" t="s">
        <v>688</v>
      </c>
      <c r="D156" s="72" t="s">
        <v>700</v>
      </c>
      <c r="E156" s="75" t="str">
        <f t="shared" si="1"/>
        <v>2º TEN QOC   DAVI</v>
      </c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>
      <c r="A157" s="76">
        <v>3258599.0</v>
      </c>
      <c r="B157" s="80" t="s">
        <v>701</v>
      </c>
      <c r="C157" s="80" t="s">
        <v>688</v>
      </c>
      <c r="D157" s="80" t="s">
        <v>702</v>
      </c>
      <c r="E157" s="82" t="str">
        <f t="shared" si="1"/>
        <v>2º TEN QOC   FRAGA</v>
      </c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>
      <c r="A158" s="72">
        <v>2777444.0</v>
      </c>
      <c r="B158" s="85" t="s">
        <v>703</v>
      </c>
      <c r="C158" s="72" t="s">
        <v>704</v>
      </c>
      <c r="D158" s="72" t="s">
        <v>705</v>
      </c>
      <c r="E158" s="75" t="str">
        <f t="shared" si="1"/>
        <v>ASP OF   FLAVIO</v>
      </c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>
      <c r="A159" s="76">
        <v>3826201.0</v>
      </c>
      <c r="B159" s="80" t="s">
        <v>706</v>
      </c>
      <c r="C159" s="80" t="s">
        <v>704</v>
      </c>
      <c r="D159" s="80" t="s">
        <v>707</v>
      </c>
      <c r="E159" s="82" t="str">
        <f t="shared" si="1"/>
        <v>ASP OF   SCARDINI</v>
      </c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>
      <c r="A160" s="72">
        <v>901468.0</v>
      </c>
      <c r="B160" s="72" t="s">
        <v>708</v>
      </c>
      <c r="C160" s="72" t="s">
        <v>709</v>
      </c>
      <c r="D160" s="72" t="s">
        <v>710</v>
      </c>
      <c r="E160" s="87" t="str">
        <f t="shared" si="1"/>
        <v>ST   BATISTA</v>
      </c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>
      <c r="A161" s="76">
        <v>2472562.0</v>
      </c>
      <c r="B161" s="80" t="s">
        <v>711</v>
      </c>
      <c r="C161" s="80" t="s">
        <v>709</v>
      </c>
      <c r="D161" s="80" t="s">
        <v>712</v>
      </c>
      <c r="E161" s="88" t="str">
        <f t="shared" si="1"/>
        <v>ST   LAMAS</v>
      </c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>
      <c r="A162" s="72">
        <v>902175.0</v>
      </c>
      <c r="B162" s="85" t="s">
        <v>713</v>
      </c>
      <c r="C162" s="72" t="s">
        <v>709</v>
      </c>
      <c r="D162" s="72" t="s">
        <v>714</v>
      </c>
      <c r="E162" s="87" t="str">
        <f t="shared" si="1"/>
        <v>ST   EUNICE</v>
      </c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>
      <c r="A163" s="76">
        <v>901985.0</v>
      </c>
      <c r="B163" s="78" t="s">
        <v>715</v>
      </c>
      <c r="C163" s="80" t="s">
        <v>709</v>
      </c>
      <c r="D163" s="80" t="s">
        <v>716</v>
      </c>
      <c r="E163" s="88" t="str">
        <f t="shared" si="1"/>
        <v>ST   ANDERSON</v>
      </c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>
      <c r="A164" s="72">
        <v>900701.0</v>
      </c>
      <c r="B164" s="72" t="s">
        <v>717</v>
      </c>
      <c r="C164" s="72" t="s">
        <v>709</v>
      </c>
      <c r="D164" s="72" t="s">
        <v>718</v>
      </c>
      <c r="E164" s="87" t="str">
        <f t="shared" si="1"/>
        <v>ST   ULICH</v>
      </c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>
      <c r="A165" s="76">
        <v>414624.0</v>
      </c>
      <c r="B165" s="80" t="s">
        <v>719</v>
      </c>
      <c r="C165" s="80" t="s">
        <v>709</v>
      </c>
      <c r="D165" s="80" t="s">
        <v>720</v>
      </c>
      <c r="E165" s="88" t="str">
        <f t="shared" si="1"/>
        <v>ST   VICENTINI</v>
      </c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>
      <c r="A166" s="72">
        <v>901602.0</v>
      </c>
      <c r="B166" s="85" t="s">
        <v>721</v>
      </c>
      <c r="C166" s="72" t="s">
        <v>709</v>
      </c>
      <c r="D166" s="72" t="s">
        <v>722</v>
      </c>
      <c r="E166" s="87" t="str">
        <f t="shared" si="1"/>
        <v>ST   RONY</v>
      </c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>
      <c r="A167" s="76">
        <v>901596.0</v>
      </c>
      <c r="B167" s="78" t="s">
        <v>723</v>
      </c>
      <c r="C167" s="80" t="s">
        <v>709</v>
      </c>
      <c r="D167" s="80" t="s">
        <v>724</v>
      </c>
      <c r="E167" s="88" t="str">
        <f t="shared" si="1"/>
        <v>ST   ROBERTO</v>
      </c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>
      <c r="A168" s="72">
        <v>900968.0</v>
      </c>
      <c r="B168" s="85" t="s">
        <v>725</v>
      </c>
      <c r="C168" s="72" t="s">
        <v>709</v>
      </c>
      <c r="D168" s="72" t="s">
        <v>726</v>
      </c>
      <c r="E168" s="87" t="str">
        <f t="shared" si="1"/>
        <v>ST   LUIZA</v>
      </c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>
      <c r="A169" s="76">
        <v>902321.0</v>
      </c>
      <c r="B169" s="78" t="s">
        <v>727</v>
      </c>
      <c r="C169" s="80" t="s">
        <v>709</v>
      </c>
      <c r="D169" s="80" t="s">
        <v>728</v>
      </c>
      <c r="E169" s="88" t="str">
        <f t="shared" si="1"/>
        <v>ST   DENIVALDO</v>
      </c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>
      <c r="A170" s="72">
        <v>902795.0</v>
      </c>
      <c r="B170" s="72" t="s">
        <v>729</v>
      </c>
      <c r="C170" s="72" t="s">
        <v>709</v>
      </c>
      <c r="D170" s="72" t="s">
        <v>730</v>
      </c>
      <c r="E170" s="87" t="str">
        <f t="shared" si="1"/>
        <v>ST   JUREWISKI</v>
      </c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>
      <c r="A171" s="76">
        <v>902539.0</v>
      </c>
      <c r="B171" s="78" t="s">
        <v>731</v>
      </c>
      <c r="C171" s="80" t="s">
        <v>709</v>
      </c>
      <c r="D171" s="80" t="s">
        <v>732</v>
      </c>
      <c r="E171" s="88" t="str">
        <f t="shared" si="1"/>
        <v>ST   VANDERSON</v>
      </c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>
      <c r="A172" s="72">
        <v>902977.0</v>
      </c>
      <c r="B172" s="72" t="s">
        <v>733</v>
      </c>
      <c r="C172" s="72" t="s">
        <v>709</v>
      </c>
      <c r="D172" s="72" t="s">
        <v>734</v>
      </c>
      <c r="E172" s="87" t="str">
        <f t="shared" si="1"/>
        <v>ST   ASSIS</v>
      </c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>
      <c r="A173" s="76">
        <v>902473.0</v>
      </c>
      <c r="B173" s="80" t="s">
        <v>735</v>
      </c>
      <c r="C173" s="80" t="s">
        <v>709</v>
      </c>
      <c r="D173" s="80" t="s">
        <v>736</v>
      </c>
      <c r="E173" s="88" t="str">
        <f t="shared" si="1"/>
        <v>ST   HAMMER</v>
      </c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>
      <c r="A174" s="72">
        <v>899565.0</v>
      </c>
      <c r="B174" s="72" t="s">
        <v>737</v>
      </c>
      <c r="C174" s="72" t="s">
        <v>709</v>
      </c>
      <c r="D174" s="72" t="s">
        <v>738</v>
      </c>
      <c r="E174" s="87" t="str">
        <f t="shared" si="1"/>
        <v>ST   BASTOS</v>
      </c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>
      <c r="A175" s="76">
        <v>902230.0</v>
      </c>
      <c r="B175" s="78" t="s">
        <v>739</v>
      </c>
      <c r="C175" s="80" t="s">
        <v>709</v>
      </c>
      <c r="D175" s="80" t="s">
        <v>740</v>
      </c>
      <c r="E175" s="88" t="str">
        <f t="shared" si="1"/>
        <v>ST   GEFERSON</v>
      </c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>
      <c r="A176" s="72">
        <v>900166.0</v>
      </c>
      <c r="B176" s="85" t="s">
        <v>741</v>
      </c>
      <c r="C176" s="72" t="s">
        <v>709</v>
      </c>
      <c r="D176" s="72" t="s">
        <v>742</v>
      </c>
      <c r="E176" s="87" t="str">
        <f t="shared" si="1"/>
        <v>ST   ALEXANDRE</v>
      </c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>
      <c r="A177" s="76">
        <v>899826.0</v>
      </c>
      <c r="B177" s="80" t="s">
        <v>743</v>
      </c>
      <c r="C177" s="80" t="s">
        <v>709</v>
      </c>
      <c r="D177" s="80" t="s">
        <v>744</v>
      </c>
      <c r="E177" s="88" t="str">
        <f t="shared" si="1"/>
        <v>ST   LACERDA</v>
      </c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>
      <c r="A178" s="72">
        <v>902515.0</v>
      </c>
      <c r="B178" s="85" t="s">
        <v>745</v>
      </c>
      <c r="C178" s="72" t="s">
        <v>709</v>
      </c>
      <c r="D178" s="72" t="s">
        <v>746</v>
      </c>
      <c r="E178" s="87" t="str">
        <f t="shared" si="1"/>
        <v>ST   SERGIO</v>
      </c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>
      <c r="A179" s="76">
        <v>901109.0</v>
      </c>
      <c r="B179" s="78" t="s">
        <v>747</v>
      </c>
      <c r="C179" s="80" t="s">
        <v>709</v>
      </c>
      <c r="D179" s="80" t="s">
        <v>748</v>
      </c>
      <c r="E179" s="88" t="str">
        <f t="shared" si="1"/>
        <v>ST   GEOCIMAR</v>
      </c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>
      <c r="A180" s="72">
        <v>901547.0</v>
      </c>
      <c r="B180" s="72" t="s">
        <v>749</v>
      </c>
      <c r="C180" s="72" t="s">
        <v>709</v>
      </c>
      <c r="D180" s="72" t="s">
        <v>750</v>
      </c>
      <c r="E180" s="87" t="str">
        <f t="shared" si="1"/>
        <v>ST   DE LIMA</v>
      </c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>
      <c r="A181" s="76">
        <v>902564.0</v>
      </c>
      <c r="B181" s="80" t="s">
        <v>751</v>
      </c>
      <c r="C181" s="80" t="s">
        <v>709</v>
      </c>
      <c r="D181" s="80" t="s">
        <v>752</v>
      </c>
      <c r="E181" s="88" t="str">
        <f t="shared" si="1"/>
        <v>ST   PISKE</v>
      </c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>
      <c r="A182" s="72">
        <v>901912.0</v>
      </c>
      <c r="B182" s="72" t="s">
        <v>753</v>
      </c>
      <c r="C182" s="72" t="s">
        <v>709</v>
      </c>
      <c r="D182" s="72" t="s">
        <v>754</v>
      </c>
      <c r="E182" s="87" t="str">
        <f t="shared" si="1"/>
        <v>ST   SANTOS</v>
      </c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>
      <c r="A183" s="76">
        <v>902758.0</v>
      </c>
      <c r="B183" s="80" t="s">
        <v>755</v>
      </c>
      <c r="C183" s="80" t="s">
        <v>709</v>
      </c>
      <c r="D183" s="80" t="s">
        <v>756</v>
      </c>
      <c r="E183" s="88" t="str">
        <f t="shared" si="1"/>
        <v>ST   FERNANDES</v>
      </c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>
      <c r="A184" s="72">
        <v>901500.0</v>
      </c>
      <c r="B184" s="72" t="s">
        <v>757</v>
      </c>
      <c r="C184" s="72" t="s">
        <v>709</v>
      </c>
      <c r="D184" s="72" t="s">
        <v>758</v>
      </c>
      <c r="E184" s="87" t="str">
        <f t="shared" si="1"/>
        <v>ST   MAX</v>
      </c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>
      <c r="A185" s="76">
        <v>900919.0</v>
      </c>
      <c r="B185" s="80" t="s">
        <v>759</v>
      </c>
      <c r="C185" s="80" t="s">
        <v>709</v>
      </c>
      <c r="D185" s="80" t="s">
        <v>760</v>
      </c>
      <c r="E185" s="88" t="str">
        <f t="shared" si="1"/>
        <v>ST   SAGRILLO</v>
      </c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>
      <c r="A186" s="72">
        <v>900099.0</v>
      </c>
      <c r="B186" s="72" t="s">
        <v>761</v>
      </c>
      <c r="C186" s="72" t="s">
        <v>709</v>
      </c>
      <c r="D186" s="72" t="s">
        <v>762</v>
      </c>
      <c r="E186" s="87" t="str">
        <f t="shared" si="1"/>
        <v>ST   CARLOS</v>
      </c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>
      <c r="A187" s="76">
        <v>901675.0</v>
      </c>
      <c r="B187" s="80" t="s">
        <v>763</v>
      </c>
      <c r="C187" s="80" t="s">
        <v>709</v>
      </c>
      <c r="D187" s="80" t="s">
        <v>592</v>
      </c>
      <c r="E187" s="88" t="str">
        <f t="shared" si="1"/>
        <v>ST   DE SOUZA</v>
      </c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>
      <c r="A188" s="72">
        <v>901882.0</v>
      </c>
      <c r="B188" s="85" t="s">
        <v>764</v>
      </c>
      <c r="C188" s="72" t="s">
        <v>709</v>
      </c>
      <c r="D188" s="72" t="s">
        <v>765</v>
      </c>
      <c r="E188" s="87" t="str">
        <f t="shared" si="1"/>
        <v>ST   NOLIMAR</v>
      </c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>
      <c r="A189" s="76">
        <v>901584.0</v>
      </c>
      <c r="B189" s="78" t="s">
        <v>766</v>
      </c>
      <c r="C189" s="80" t="s">
        <v>709</v>
      </c>
      <c r="D189" s="80" t="s">
        <v>767</v>
      </c>
      <c r="E189" s="88" t="str">
        <f t="shared" si="1"/>
        <v>ST   RENILDO</v>
      </c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>
      <c r="A190" s="72">
        <v>900051.0</v>
      </c>
      <c r="B190" s="72" t="s">
        <v>768</v>
      </c>
      <c r="C190" s="72" t="s">
        <v>709</v>
      </c>
      <c r="D190" s="72" t="s">
        <v>769</v>
      </c>
      <c r="E190" s="87" t="str">
        <f t="shared" si="1"/>
        <v>ST   FERRUGINI</v>
      </c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>
      <c r="A191" s="76">
        <v>901614.0</v>
      </c>
      <c r="B191" s="78" t="s">
        <v>770</v>
      </c>
      <c r="C191" s="80" t="s">
        <v>709</v>
      </c>
      <c r="D191" s="80" t="s">
        <v>771</v>
      </c>
      <c r="E191" s="88" t="str">
        <f t="shared" si="1"/>
        <v>ST   WAGNER LUIZ</v>
      </c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>
      <c r="A192" s="72">
        <v>899942.0</v>
      </c>
      <c r="B192" s="72" t="s">
        <v>772</v>
      </c>
      <c r="C192" s="72" t="s">
        <v>709</v>
      </c>
      <c r="D192" s="72" t="s">
        <v>773</v>
      </c>
      <c r="E192" s="87" t="str">
        <f t="shared" si="1"/>
        <v>ST   LOUVO</v>
      </c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>
      <c r="A193" s="76">
        <v>900040.0</v>
      </c>
      <c r="B193" s="80" t="s">
        <v>774</v>
      </c>
      <c r="C193" s="80" t="s">
        <v>709</v>
      </c>
      <c r="D193" s="80" t="s">
        <v>775</v>
      </c>
      <c r="E193" s="88" t="str">
        <f t="shared" si="1"/>
        <v>ST   LOZORIO</v>
      </c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>
      <c r="A194" s="72">
        <v>899840.0</v>
      </c>
      <c r="B194" s="85" t="s">
        <v>776</v>
      </c>
      <c r="C194" s="72" t="s">
        <v>709</v>
      </c>
      <c r="D194" s="72" t="s">
        <v>777</v>
      </c>
      <c r="E194" s="87" t="str">
        <f t="shared" si="1"/>
        <v>ST   EVANDRO</v>
      </c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>
      <c r="A195" s="76">
        <v>900063.0</v>
      </c>
      <c r="B195" s="80" t="s">
        <v>778</v>
      </c>
      <c r="C195" s="80" t="s">
        <v>709</v>
      </c>
      <c r="D195" s="80" t="s">
        <v>779</v>
      </c>
      <c r="E195" s="88" t="str">
        <f t="shared" si="1"/>
        <v>ST   NEVES</v>
      </c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>
      <c r="A196" s="72">
        <v>902606.0</v>
      </c>
      <c r="B196" s="72" t="s">
        <v>780</v>
      </c>
      <c r="C196" s="72" t="s">
        <v>709</v>
      </c>
      <c r="D196" s="72" t="s">
        <v>781</v>
      </c>
      <c r="E196" s="87" t="str">
        <f t="shared" si="1"/>
        <v>ST   ALVES GAMA</v>
      </c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>
      <c r="A197" s="76">
        <v>901456.0</v>
      </c>
      <c r="B197" s="80" t="s">
        <v>782</v>
      </c>
      <c r="C197" s="80" t="s">
        <v>709</v>
      </c>
      <c r="D197" s="80" t="s">
        <v>783</v>
      </c>
      <c r="E197" s="88" t="str">
        <f t="shared" si="1"/>
        <v>ST   SCHINEIDER</v>
      </c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>
      <c r="A198" s="72">
        <v>902503.0</v>
      </c>
      <c r="B198" s="85" t="s">
        <v>784</v>
      </c>
      <c r="C198" s="72" t="s">
        <v>709</v>
      </c>
      <c r="D198" s="72" t="s">
        <v>785</v>
      </c>
      <c r="E198" s="87" t="str">
        <f t="shared" si="1"/>
        <v>ST   RONDINELI</v>
      </c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>
      <c r="A199" s="76">
        <v>900877.0</v>
      </c>
      <c r="B199" s="80" t="s">
        <v>786</v>
      </c>
      <c r="C199" s="80" t="s">
        <v>709</v>
      </c>
      <c r="D199" s="80" t="s">
        <v>529</v>
      </c>
      <c r="E199" s="88" t="str">
        <f t="shared" si="1"/>
        <v>ST   DANIEL</v>
      </c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>
      <c r="A200" s="72">
        <v>901626.0</v>
      </c>
      <c r="B200" s="72" t="s">
        <v>787</v>
      </c>
      <c r="C200" s="72" t="s">
        <v>788</v>
      </c>
      <c r="D200" s="72" t="s">
        <v>789</v>
      </c>
      <c r="E200" s="87" t="str">
        <f t="shared" si="1"/>
        <v>1º SGT   HONÓRIO</v>
      </c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>
      <c r="A201" s="76">
        <v>902886.0</v>
      </c>
      <c r="B201" s="78" t="s">
        <v>790</v>
      </c>
      <c r="C201" s="80" t="s">
        <v>788</v>
      </c>
      <c r="D201" s="80" t="s">
        <v>791</v>
      </c>
      <c r="E201" s="88" t="str">
        <f t="shared" si="1"/>
        <v>1º SGT   LUCIO</v>
      </c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>
      <c r="A202" s="72">
        <v>901407.0</v>
      </c>
      <c r="B202" s="72" t="s">
        <v>792</v>
      </c>
      <c r="C202" s="72" t="s">
        <v>788</v>
      </c>
      <c r="D202" s="72" t="s">
        <v>793</v>
      </c>
      <c r="E202" s="87" t="str">
        <f t="shared" si="1"/>
        <v>1º SGT   TAMANINI</v>
      </c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>
      <c r="A203" s="76">
        <v>901389.0</v>
      </c>
      <c r="B203" s="78" t="s">
        <v>794</v>
      </c>
      <c r="C203" s="80" t="s">
        <v>788</v>
      </c>
      <c r="D203" s="80" t="s">
        <v>795</v>
      </c>
      <c r="E203" s="88" t="str">
        <f t="shared" si="1"/>
        <v>1º SGT   ELIAS</v>
      </c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>
      <c r="A204" s="72">
        <v>902679.0</v>
      </c>
      <c r="B204" s="85" t="s">
        <v>796</v>
      </c>
      <c r="C204" s="72" t="s">
        <v>788</v>
      </c>
      <c r="D204" s="72" t="s">
        <v>797</v>
      </c>
      <c r="E204" s="87" t="str">
        <f t="shared" si="1"/>
        <v>1º SGT   CHRISTIAN</v>
      </c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>
      <c r="A205" s="76">
        <v>901444.0</v>
      </c>
      <c r="B205" s="80" t="s">
        <v>798</v>
      </c>
      <c r="C205" s="80" t="s">
        <v>788</v>
      </c>
      <c r="D205" s="80" t="s">
        <v>799</v>
      </c>
      <c r="E205" s="88" t="str">
        <f t="shared" si="1"/>
        <v>1º SGT   VIEIRA</v>
      </c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>
      <c r="A206" s="72">
        <v>900506.0</v>
      </c>
      <c r="B206" s="72" t="s">
        <v>800</v>
      </c>
      <c r="C206" s="72" t="s">
        <v>788</v>
      </c>
      <c r="D206" s="72" t="s">
        <v>801</v>
      </c>
      <c r="E206" s="87" t="str">
        <f t="shared" si="1"/>
        <v>1º SGT   SISCINE</v>
      </c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>
      <c r="A207" s="76">
        <v>463003.0</v>
      </c>
      <c r="B207" s="80" t="s">
        <v>802</v>
      </c>
      <c r="C207" s="80" t="s">
        <v>788</v>
      </c>
      <c r="D207" s="80" t="s">
        <v>803</v>
      </c>
      <c r="E207" s="88" t="str">
        <f t="shared" si="1"/>
        <v>1º SGT   SUZANO</v>
      </c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>
      <c r="A208" s="72">
        <v>900993.0</v>
      </c>
      <c r="B208" s="72" t="s">
        <v>804</v>
      </c>
      <c r="C208" s="72" t="s">
        <v>788</v>
      </c>
      <c r="D208" s="72" t="s">
        <v>805</v>
      </c>
      <c r="E208" s="87" t="str">
        <f t="shared" si="1"/>
        <v>1º SGT   MUNALDI</v>
      </c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>
      <c r="A209" s="76">
        <v>901020.0</v>
      </c>
      <c r="B209" s="80" t="s">
        <v>806</v>
      </c>
      <c r="C209" s="80" t="s">
        <v>788</v>
      </c>
      <c r="D209" s="80" t="s">
        <v>807</v>
      </c>
      <c r="E209" s="88" t="str">
        <f t="shared" si="1"/>
        <v>1º SGT   COLOMBI</v>
      </c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>
      <c r="A210" s="72">
        <v>900312.0</v>
      </c>
      <c r="B210" s="72" t="s">
        <v>808</v>
      </c>
      <c r="C210" s="72" t="s">
        <v>788</v>
      </c>
      <c r="D210" s="72" t="s">
        <v>809</v>
      </c>
      <c r="E210" s="87" t="str">
        <f t="shared" si="1"/>
        <v>1º SGT   REGIO</v>
      </c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>
      <c r="A211" s="76">
        <v>659281.0</v>
      </c>
      <c r="B211" s="78" t="s">
        <v>810</v>
      </c>
      <c r="C211" s="80" t="s">
        <v>788</v>
      </c>
      <c r="D211" s="80" t="s">
        <v>485</v>
      </c>
      <c r="E211" s="88" t="str">
        <f t="shared" si="1"/>
        <v>1º SGT   ANTONIO</v>
      </c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>
      <c r="A212" s="72">
        <v>900105.0</v>
      </c>
      <c r="B212" s="85" t="s">
        <v>811</v>
      </c>
      <c r="C212" s="72" t="s">
        <v>788</v>
      </c>
      <c r="D212" s="72" t="s">
        <v>812</v>
      </c>
      <c r="E212" s="87" t="str">
        <f t="shared" si="1"/>
        <v>1º SGT   JOVENAL</v>
      </c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>
      <c r="A213" s="76">
        <v>900488.0</v>
      </c>
      <c r="B213" s="80" t="s">
        <v>813</v>
      </c>
      <c r="C213" s="80" t="s">
        <v>788</v>
      </c>
      <c r="D213" s="80" t="s">
        <v>814</v>
      </c>
      <c r="E213" s="88" t="str">
        <f t="shared" si="1"/>
        <v>1º SGT   CIRILO</v>
      </c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>
      <c r="A214" s="72">
        <v>900270.0</v>
      </c>
      <c r="B214" s="72" t="s">
        <v>815</v>
      </c>
      <c r="C214" s="72" t="s">
        <v>788</v>
      </c>
      <c r="D214" s="72" t="s">
        <v>816</v>
      </c>
      <c r="E214" s="87" t="str">
        <f t="shared" si="1"/>
        <v>1º SGT   GAMA</v>
      </c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>
      <c r="A215" s="76">
        <v>900221.0</v>
      </c>
      <c r="B215" s="80" t="s">
        <v>817</v>
      </c>
      <c r="C215" s="80" t="s">
        <v>788</v>
      </c>
      <c r="D215" s="80" t="s">
        <v>818</v>
      </c>
      <c r="E215" s="88" t="str">
        <f t="shared" si="1"/>
        <v>1º SGT   BISPO</v>
      </c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>
      <c r="A216" s="72">
        <v>901511.0</v>
      </c>
      <c r="B216" s="85" t="s">
        <v>819</v>
      </c>
      <c r="C216" s="72" t="s">
        <v>788</v>
      </c>
      <c r="D216" s="72" t="s">
        <v>820</v>
      </c>
      <c r="E216" s="87" t="str">
        <f t="shared" si="1"/>
        <v>1º SGT   LAUDELINO</v>
      </c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>
      <c r="A217" s="76">
        <v>901535.0</v>
      </c>
      <c r="B217" s="80" t="s">
        <v>821</v>
      </c>
      <c r="C217" s="80" t="s">
        <v>788</v>
      </c>
      <c r="D217" s="80" t="s">
        <v>822</v>
      </c>
      <c r="E217" s="88" t="str">
        <f t="shared" si="1"/>
        <v>1º SGT   TARGINO</v>
      </c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>
      <c r="A218" s="72">
        <v>901134.0</v>
      </c>
      <c r="B218" s="85" t="s">
        <v>823</v>
      </c>
      <c r="C218" s="72" t="s">
        <v>788</v>
      </c>
      <c r="D218" s="72" t="s">
        <v>824</v>
      </c>
      <c r="E218" s="87" t="str">
        <f t="shared" si="1"/>
        <v>1º SGT   IRES</v>
      </c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>
      <c r="A219" s="76">
        <v>900142.0</v>
      </c>
      <c r="B219" s="78" t="s">
        <v>825</v>
      </c>
      <c r="C219" s="80" t="s">
        <v>788</v>
      </c>
      <c r="D219" s="80" t="s">
        <v>826</v>
      </c>
      <c r="E219" s="88" t="str">
        <f t="shared" si="1"/>
        <v>1º SGT   MARLON</v>
      </c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>
      <c r="A220" s="72">
        <v>901158.0</v>
      </c>
      <c r="B220" s="72" t="s">
        <v>827</v>
      </c>
      <c r="C220" s="72" t="s">
        <v>788</v>
      </c>
      <c r="D220" s="72" t="s">
        <v>485</v>
      </c>
      <c r="E220" s="87" t="str">
        <f t="shared" si="1"/>
        <v>1º SGT   ANTONIO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>
      <c r="A221" s="76">
        <v>900427.0</v>
      </c>
      <c r="B221" s="80" t="s">
        <v>828</v>
      </c>
      <c r="C221" s="80" t="s">
        <v>788</v>
      </c>
      <c r="D221" s="80" t="s">
        <v>829</v>
      </c>
      <c r="E221" s="88" t="str">
        <f t="shared" si="1"/>
        <v>1º SGT   LEITE</v>
      </c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>
      <c r="A222" s="72">
        <v>899887.0</v>
      </c>
      <c r="B222" s="72" t="s">
        <v>830</v>
      </c>
      <c r="C222" s="72" t="s">
        <v>788</v>
      </c>
      <c r="D222" s="72" t="s">
        <v>831</v>
      </c>
      <c r="E222" s="87" t="str">
        <f t="shared" si="1"/>
        <v>1º SGT   BIRAL</v>
      </c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>
      <c r="A223" s="76">
        <v>901432.0</v>
      </c>
      <c r="B223" s="80" t="s">
        <v>832</v>
      </c>
      <c r="C223" s="80" t="s">
        <v>788</v>
      </c>
      <c r="D223" s="80" t="s">
        <v>407</v>
      </c>
      <c r="E223" s="88" t="str">
        <f t="shared" si="1"/>
        <v>1º SGT   RIBEIRO</v>
      </c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>
      <c r="A224" s="72">
        <v>900658.0</v>
      </c>
      <c r="B224" s="72" t="s">
        <v>833</v>
      </c>
      <c r="C224" s="72" t="s">
        <v>788</v>
      </c>
      <c r="D224" s="72" t="s">
        <v>445</v>
      </c>
      <c r="E224" s="87" t="str">
        <f t="shared" si="1"/>
        <v>1º SGT   MELLO</v>
      </c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>
      <c r="A225" s="76">
        <v>899437.0</v>
      </c>
      <c r="B225" s="80" t="s">
        <v>834</v>
      </c>
      <c r="C225" s="80" t="s">
        <v>788</v>
      </c>
      <c r="D225" s="80" t="s">
        <v>416</v>
      </c>
      <c r="E225" s="88" t="str">
        <f t="shared" si="1"/>
        <v>1º SGT   RODRIGUES</v>
      </c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>
      <c r="A226" s="72">
        <v>900683.0</v>
      </c>
      <c r="B226" s="85" t="s">
        <v>835</v>
      </c>
      <c r="C226" s="72" t="s">
        <v>788</v>
      </c>
      <c r="D226" s="72" t="s">
        <v>412</v>
      </c>
      <c r="E226" s="87" t="str">
        <f t="shared" si="1"/>
        <v>1º SGT   WAGNER</v>
      </c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>
      <c r="A227" s="76">
        <v>900531.0</v>
      </c>
      <c r="B227" s="80" t="s">
        <v>836</v>
      </c>
      <c r="C227" s="80" t="s">
        <v>788</v>
      </c>
      <c r="D227" s="80" t="s">
        <v>837</v>
      </c>
      <c r="E227" s="88" t="str">
        <f t="shared" si="1"/>
        <v>1º SGT   JORGE</v>
      </c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>
      <c r="A228" s="72">
        <v>900907.0</v>
      </c>
      <c r="B228" s="72" t="s">
        <v>838</v>
      </c>
      <c r="C228" s="72" t="s">
        <v>788</v>
      </c>
      <c r="D228" s="72" t="s">
        <v>366</v>
      </c>
      <c r="E228" s="87" t="str">
        <f t="shared" si="1"/>
        <v>1º SGT   PINHEIRO</v>
      </c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>
      <c r="A229" s="76">
        <v>901171.0</v>
      </c>
      <c r="B229" s="78" t="s">
        <v>839</v>
      </c>
      <c r="C229" s="80" t="s">
        <v>788</v>
      </c>
      <c r="D229" s="80" t="s">
        <v>840</v>
      </c>
      <c r="E229" s="88" t="str">
        <f t="shared" si="1"/>
        <v>1º SGT   PAULO</v>
      </c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>
      <c r="A230" s="72">
        <v>901973.0</v>
      </c>
      <c r="B230" s="85" t="s">
        <v>841</v>
      </c>
      <c r="C230" s="72" t="s">
        <v>788</v>
      </c>
      <c r="D230" s="72" t="s">
        <v>842</v>
      </c>
      <c r="E230" s="87" t="str">
        <f t="shared" si="1"/>
        <v>1º SGT   MESSIAS</v>
      </c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>
      <c r="A231" s="76">
        <v>900970.0</v>
      </c>
      <c r="B231" s="78" t="s">
        <v>843</v>
      </c>
      <c r="C231" s="80" t="s">
        <v>788</v>
      </c>
      <c r="D231" s="80" t="s">
        <v>844</v>
      </c>
      <c r="E231" s="88" t="str">
        <f t="shared" si="1"/>
        <v>1º SGT   GISLEIDE</v>
      </c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>
      <c r="A232" s="72">
        <v>901638.0</v>
      </c>
      <c r="B232" s="72" t="s">
        <v>845</v>
      </c>
      <c r="C232" s="72" t="s">
        <v>788</v>
      </c>
      <c r="D232" s="72" t="s">
        <v>846</v>
      </c>
      <c r="E232" s="87" t="str">
        <f t="shared" si="1"/>
        <v>1º SGT   BENIQUIO</v>
      </c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>
      <c r="A233" s="76">
        <v>901365.0</v>
      </c>
      <c r="B233" s="78" t="s">
        <v>847</v>
      </c>
      <c r="C233" s="80" t="s">
        <v>788</v>
      </c>
      <c r="D233" s="80" t="s">
        <v>848</v>
      </c>
      <c r="E233" s="88" t="str">
        <f t="shared" si="1"/>
        <v>1º SGT   EDUARDO</v>
      </c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>
      <c r="A234" s="72">
        <v>901031.0</v>
      </c>
      <c r="B234" s="85" t="s">
        <v>849</v>
      </c>
      <c r="C234" s="72" t="s">
        <v>788</v>
      </c>
      <c r="D234" s="72" t="s">
        <v>850</v>
      </c>
      <c r="E234" s="87" t="str">
        <f t="shared" si="1"/>
        <v>1º SGT   MARCOS MOURA</v>
      </c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>
      <c r="A235" s="76">
        <v>2598140.0</v>
      </c>
      <c r="B235" s="80" t="s">
        <v>851</v>
      </c>
      <c r="C235" s="80" t="s">
        <v>788</v>
      </c>
      <c r="D235" s="80" t="s">
        <v>852</v>
      </c>
      <c r="E235" s="88" t="str">
        <f t="shared" si="1"/>
        <v>1º SGT   PRATES</v>
      </c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>
      <c r="A236" s="72">
        <v>900520.0</v>
      </c>
      <c r="B236" s="85" t="s">
        <v>853</v>
      </c>
      <c r="C236" s="72" t="s">
        <v>788</v>
      </c>
      <c r="D236" s="72" t="s">
        <v>854</v>
      </c>
      <c r="E236" s="87" t="str">
        <f t="shared" si="1"/>
        <v>1º SGT   HELTON</v>
      </c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>
      <c r="A237" s="76">
        <v>903246.0</v>
      </c>
      <c r="B237" s="80" t="s">
        <v>855</v>
      </c>
      <c r="C237" s="80" t="s">
        <v>788</v>
      </c>
      <c r="D237" s="80" t="s">
        <v>856</v>
      </c>
      <c r="E237" s="88" t="str">
        <f t="shared" si="1"/>
        <v>1º SGT   BOREL</v>
      </c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>
      <c r="A238" s="72">
        <v>902448.0</v>
      </c>
      <c r="B238" s="85" t="s">
        <v>857</v>
      </c>
      <c r="C238" s="72" t="s">
        <v>788</v>
      </c>
      <c r="D238" s="72" t="s">
        <v>858</v>
      </c>
      <c r="E238" s="87" t="str">
        <f t="shared" si="1"/>
        <v>1º SGT   MARCOS PAULO</v>
      </c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>
      <c r="A239" s="76">
        <v>903969.0</v>
      </c>
      <c r="B239" s="80" t="s">
        <v>859</v>
      </c>
      <c r="C239" s="80" t="s">
        <v>788</v>
      </c>
      <c r="D239" s="80" t="s">
        <v>860</v>
      </c>
      <c r="E239" s="88" t="str">
        <f t="shared" si="1"/>
        <v>1º SGT   TAPIAS</v>
      </c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>
      <c r="A240" s="72">
        <v>903921.0</v>
      </c>
      <c r="B240" s="72" t="s">
        <v>861</v>
      </c>
      <c r="C240" s="72" t="s">
        <v>788</v>
      </c>
      <c r="D240" s="72" t="s">
        <v>862</v>
      </c>
      <c r="E240" s="87" t="str">
        <f t="shared" si="1"/>
        <v>1º SGT   POGIAN</v>
      </c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>
      <c r="A241" s="76">
        <v>2598264.0</v>
      </c>
      <c r="B241" s="80" t="s">
        <v>863</v>
      </c>
      <c r="C241" s="80" t="s">
        <v>788</v>
      </c>
      <c r="D241" s="80" t="s">
        <v>864</v>
      </c>
      <c r="E241" s="88" t="str">
        <f t="shared" si="1"/>
        <v>1º SGT   BENTO</v>
      </c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>
      <c r="A242" s="72">
        <v>633565.0</v>
      </c>
      <c r="B242" s="85" t="s">
        <v>865</v>
      </c>
      <c r="C242" s="72" t="s">
        <v>788</v>
      </c>
      <c r="D242" s="72" t="s">
        <v>866</v>
      </c>
      <c r="E242" s="87" t="str">
        <f t="shared" si="1"/>
        <v>1º SGT   ROGERIO NUNES</v>
      </c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>
      <c r="A243" s="76">
        <v>902242.0</v>
      </c>
      <c r="B243" s="80" t="s">
        <v>867</v>
      </c>
      <c r="C243" s="80" t="s">
        <v>788</v>
      </c>
      <c r="D243" s="80" t="s">
        <v>868</v>
      </c>
      <c r="E243" s="88" t="str">
        <f t="shared" si="1"/>
        <v>1º SGT   BERNARDES</v>
      </c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>
      <c r="A244" s="72">
        <v>902102.0</v>
      </c>
      <c r="B244" s="72" t="s">
        <v>869</v>
      </c>
      <c r="C244" s="72" t="s">
        <v>788</v>
      </c>
      <c r="D244" s="72" t="s">
        <v>870</v>
      </c>
      <c r="E244" s="87" t="str">
        <f t="shared" si="1"/>
        <v>1º SGT   LOYOLA</v>
      </c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>
      <c r="A245" s="76">
        <v>903490.0</v>
      </c>
      <c r="B245" s="80" t="s">
        <v>871</v>
      </c>
      <c r="C245" s="80" t="s">
        <v>788</v>
      </c>
      <c r="D245" s="80" t="s">
        <v>872</v>
      </c>
      <c r="E245" s="88" t="str">
        <f t="shared" si="1"/>
        <v>1º SGT   BORGES</v>
      </c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>
      <c r="A246" s="72">
        <v>903465.0</v>
      </c>
      <c r="B246" s="72" t="s">
        <v>873</v>
      </c>
      <c r="C246" s="72" t="s">
        <v>788</v>
      </c>
      <c r="D246" s="72" t="s">
        <v>874</v>
      </c>
      <c r="E246" s="87" t="str">
        <f t="shared" si="1"/>
        <v>1º SGT   ALVES JUNIOR</v>
      </c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>
      <c r="A247" s="76">
        <v>902345.0</v>
      </c>
      <c r="B247" s="80" t="s">
        <v>875</v>
      </c>
      <c r="C247" s="80" t="s">
        <v>788</v>
      </c>
      <c r="D247" s="80" t="s">
        <v>876</v>
      </c>
      <c r="E247" s="88" t="str">
        <f t="shared" si="1"/>
        <v>1º SGT   MARQUES</v>
      </c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>
      <c r="A248" s="72">
        <v>903829.0</v>
      </c>
      <c r="B248" s="72" t="s">
        <v>877</v>
      </c>
      <c r="C248" s="72" t="s">
        <v>788</v>
      </c>
      <c r="D248" s="72" t="s">
        <v>878</v>
      </c>
      <c r="E248" s="87" t="str">
        <f t="shared" si="1"/>
        <v>1º SGT   ALMEIDA</v>
      </c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>
      <c r="A249" s="76">
        <v>903260.0</v>
      </c>
      <c r="B249" s="78" t="s">
        <v>879</v>
      </c>
      <c r="C249" s="80" t="s">
        <v>788</v>
      </c>
      <c r="D249" s="80" t="s">
        <v>380</v>
      </c>
      <c r="E249" s="88" t="str">
        <f t="shared" si="1"/>
        <v>1º SGT   ELIZABETH</v>
      </c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>
      <c r="A250" s="72">
        <v>2533081.0</v>
      </c>
      <c r="B250" s="72" t="s">
        <v>880</v>
      </c>
      <c r="C250" s="72" t="s">
        <v>788</v>
      </c>
      <c r="D250" s="72" t="s">
        <v>881</v>
      </c>
      <c r="E250" s="87" t="str">
        <f t="shared" si="1"/>
        <v>1º SGT   ROCHA</v>
      </c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>
      <c r="A251" s="76">
        <v>903313.0</v>
      </c>
      <c r="B251" s="80" t="s">
        <v>882</v>
      </c>
      <c r="C251" s="80" t="s">
        <v>788</v>
      </c>
      <c r="D251" s="80" t="s">
        <v>883</v>
      </c>
      <c r="E251" s="88" t="str">
        <f t="shared" si="1"/>
        <v>1º SGT   TAQUINI</v>
      </c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>
      <c r="A252" s="72">
        <v>902291.0</v>
      </c>
      <c r="B252" s="72" t="s">
        <v>884</v>
      </c>
      <c r="C252" s="72" t="s">
        <v>788</v>
      </c>
      <c r="D252" s="72" t="s">
        <v>885</v>
      </c>
      <c r="E252" s="87" t="str">
        <f t="shared" si="1"/>
        <v>1º SGT   NOVAES</v>
      </c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>
      <c r="A253" s="76">
        <v>903404.0</v>
      </c>
      <c r="B253" s="80" t="s">
        <v>886</v>
      </c>
      <c r="C253" s="80" t="s">
        <v>788</v>
      </c>
      <c r="D253" s="80" t="s">
        <v>887</v>
      </c>
      <c r="E253" s="88" t="str">
        <f t="shared" si="1"/>
        <v>1º SGT   EVANGELISTA</v>
      </c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>
      <c r="A254" s="72">
        <v>900348.0</v>
      </c>
      <c r="B254" s="72" t="s">
        <v>888</v>
      </c>
      <c r="C254" s="72" t="s">
        <v>788</v>
      </c>
      <c r="D254" s="72" t="s">
        <v>889</v>
      </c>
      <c r="E254" s="87" t="str">
        <f t="shared" si="1"/>
        <v>1º SGT   NOGUEIRA</v>
      </c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>
      <c r="A255" s="76">
        <v>902382.0</v>
      </c>
      <c r="B255" s="80" t="s">
        <v>890</v>
      </c>
      <c r="C255" s="80" t="s">
        <v>788</v>
      </c>
      <c r="D255" s="80" t="s">
        <v>891</v>
      </c>
      <c r="E255" s="88" t="str">
        <f t="shared" si="1"/>
        <v>1º SGT   STTOFEL</v>
      </c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>
      <c r="A256" s="72">
        <v>901997.0</v>
      </c>
      <c r="B256" s="72" t="s">
        <v>892</v>
      </c>
      <c r="C256" s="72" t="s">
        <v>788</v>
      </c>
      <c r="D256" s="72" t="s">
        <v>893</v>
      </c>
      <c r="E256" s="87" t="str">
        <f t="shared" si="1"/>
        <v>1º SGT   COUTINHO</v>
      </c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>
      <c r="A257" s="76">
        <v>902400.0</v>
      </c>
      <c r="B257" s="78" t="s">
        <v>894</v>
      </c>
      <c r="C257" s="80" t="s">
        <v>788</v>
      </c>
      <c r="D257" s="80" t="s">
        <v>895</v>
      </c>
      <c r="E257" s="88" t="str">
        <f t="shared" si="1"/>
        <v>1º SGT   GEORVANO</v>
      </c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>
      <c r="A258" s="72">
        <v>903830.0</v>
      </c>
      <c r="B258" s="85" t="s">
        <v>896</v>
      </c>
      <c r="C258" s="72" t="s">
        <v>788</v>
      </c>
      <c r="D258" s="72" t="s">
        <v>897</v>
      </c>
      <c r="E258" s="87" t="str">
        <f t="shared" si="1"/>
        <v>1º SGT   SHARLE</v>
      </c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>
      <c r="A259" s="76">
        <v>903544.0</v>
      </c>
      <c r="B259" s="78" t="s">
        <v>898</v>
      </c>
      <c r="C259" s="80" t="s">
        <v>788</v>
      </c>
      <c r="D259" s="80" t="s">
        <v>899</v>
      </c>
      <c r="E259" s="88" t="str">
        <f t="shared" si="1"/>
        <v>1º SGT   CASSANDRO</v>
      </c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>
      <c r="A260" s="72">
        <v>903271.0</v>
      </c>
      <c r="B260" s="72" t="s">
        <v>900</v>
      </c>
      <c r="C260" s="72" t="s">
        <v>788</v>
      </c>
      <c r="D260" s="72" t="s">
        <v>901</v>
      </c>
      <c r="E260" s="87" t="str">
        <f t="shared" si="1"/>
        <v>1º SGT   FADINI</v>
      </c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>
      <c r="A261" s="76">
        <v>903568.0</v>
      </c>
      <c r="B261" s="80" t="s">
        <v>902</v>
      </c>
      <c r="C261" s="80" t="s">
        <v>788</v>
      </c>
      <c r="D261" s="80" t="s">
        <v>903</v>
      </c>
      <c r="E261" s="88" t="str">
        <f t="shared" si="1"/>
        <v>1º SGT   BROCCO</v>
      </c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>
      <c r="A262" s="72">
        <v>904007.0</v>
      </c>
      <c r="B262" s="85" t="s">
        <v>904</v>
      </c>
      <c r="C262" s="72" t="s">
        <v>788</v>
      </c>
      <c r="D262" s="72" t="s">
        <v>905</v>
      </c>
      <c r="E262" s="87" t="str">
        <f t="shared" si="1"/>
        <v>1º SGT   REGINALDO</v>
      </c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>
      <c r="A263" s="76">
        <v>902199.0</v>
      </c>
      <c r="B263" s="78" t="s">
        <v>906</v>
      </c>
      <c r="C263" s="80" t="s">
        <v>788</v>
      </c>
      <c r="D263" s="80" t="s">
        <v>907</v>
      </c>
      <c r="E263" s="88" t="str">
        <f t="shared" si="1"/>
        <v>1º SGT   EDIVANI</v>
      </c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>
      <c r="A264" s="72">
        <v>900543.0</v>
      </c>
      <c r="B264" s="85" t="s">
        <v>908</v>
      </c>
      <c r="C264" s="72" t="s">
        <v>788</v>
      </c>
      <c r="D264" s="72" t="s">
        <v>909</v>
      </c>
      <c r="E264" s="87" t="str">
        <f t="shared" si="1"/>
        <v>1º SGT   LINCOLN</v>
      </c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>
      <c r="A265" s="76">
        <v>900403.0</v>
      </c>
      <c r="B265" s="80" t="s">
        <v>910</v>
      </c>
      <c r="C265" s="80" t="s">
        <v>788</v>
      </c>
      <c r="D265" s="80" t="s">
        <v>911</v>
      </c>
      <c r="E265" s="88" t="str">
        <f t="shared" si="1"/>
        <v>1º SGT   RAMOS</v>
      </c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>
      <c r="A266" s="72">
        <v>902783.0</v>
      </c>
      <c r="B266" s="72" t="s">
        <v>912</v>
      </c>
      <c r="C266" s="72" t="s">
        <v>788</v>
      </c>
      <c r="D266" s="72" t="s">
        <v>913</v>
      </c>
      <c r="E266" s="87" t="str">
        <f t="shared" si="1"/>
        <v>1º SGT   CHIQUETO</v>
      </c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>
      <c r="A267" s="76">
        <v>900634.0</v>
      </c>
      <c r="B267" s="80" t="s">
        <v>914</v>
      </c>
      <c r="C267" s="80" t="s">
        <v>788</v>
      </c>
      <c r="D267" s="80" t="s">
        <v>881</v>
      </c>
      <c r="E267" s="88" t="str">
        <f t="shared" si="1"/>
        <v>1º SGT   ROCHA</v>
      </c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>
      <c r="A268" s="72">
        <v>903003.0</v>
      </c>
      <c r="B268" s="72" t="s">
        <v>915</v>
      </c>
      <c r="C268" s="72" t="s">
        <v>788</v>
      </c>
      <c r="D268" s="72" t="s">
        <v>916</v>
      </c>
      <c r="E268" s="87" t="str">
        <f t="shared" si="1"/>
        <v>1º SGT   BERTOLDE</v>
      </c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>
      <c r="A269" s="76">
        <v>902394.0</v>
      </c>
      <c r="B269" s="78" t="s">
        <v>917</v>
      </c>
      <c r="C269" s="80" t="s">
        <v>788</v>
      </c>
      <c r="D269" s="80" t="s">
        <v>918</v>
      </c>
      <c r="E269" s="88" t="str">
        <f t="shared" si="1"/>
        <v>1º SGT   FELDMAN</v>
      </c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>
      <c r="A270" s="72">
        <v>902084.0</v>
      </c>
      <c r="B270" s="72" t="s">
        <v>919</v>
      </c>
      <c r="C270" s="72" t="s">
        <v>788</v>
      </c>
      <c r="D270" s="72" t="s">
        <v>920</v>
      </c>
      <c r="E270" s="87" t="str">
        <f t="shared" si="1"/>
        <v>1º SGT   GUIMARÃES</v>
      </c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>
      <c r="A271" s="76">
        <v>2498570.0</v>
      </c>
      <c r="B271" s="78" t="s">
        <v>921</v>
      </c>
      <c r="C271" s="80" t="s">
        <v>788</v>
      </c>
      <c r="D271" s="80" t="s">
        <v>922</v>
      </c>
      <c r="E271" s="88" t="str">
        <f t="shared" si="1"/>
        <v>1º SGT   MARLUCE</v>
      </c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>
      <c r="A272" s="72">
        <v>903489.0</v>
      </c>
      <c r="B272" s="72" t="s">
        <v>923</v>
      </c>
      <c r="C272" s="72" t="s">
        <v>788</v>
      </c>
      <c r="D272" s="72" t="s">
        <v>924</v>
      </c>
      <c r="E272" s="87" t="str">
        <f t="shared" si="1"/>
        <v>1º SGT   FERREIRA</v>
      </c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>
      <c r="A273" s="76">
        <v>901869.0</v>
      </c>
      <c r="B273" s="80" t="s">
        <v>925</v>
      </c>
      <c r="C273" s="80" t="s">
        <v>788</v>
      </c>
      <c r="D273" s="80" t="s">
        <v>926</v>
      </c>
      <c r="E273" s="88" t="str">
        <f t="shared" si="1"/>
        <v>1º SGT   BENINCA</v>
      </c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>
      <c r="A274" s="72">
        <v>902114.0</v>
      </c>
      <c r="B274" s="85" t="s">
        <v>927</v>
      </c>
      <c r="C274" s="72" t="s">
        <v>788</v>
      </c>
      <c r="D274" s="72" t="s">
        <v>928</v>
      </c>
      <c r="E274" s="87" t="str">
        <f t="shared" si="1"/>
        <v>1º SGT   GERALDO</v>
      </c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>
      <c r="A275" s="76">
        <v>866201.0</v>
      </c>
      <c r="B275" s="78" t="s">
        <v>929</v>
      </c>
      <c r="C275" s="80" t="s">
        <v>930</v>
      </c>
      <c r="D275" s="80" t="s">
        <v>931</v>
      </c>
      <c r="E275" s="88" t="str">
        <f t="shared" si="1"/>
        <v>2º SGT   WERLEY</v>
      </c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>
      <c r="A276" s="72">
        <v>902436.0</v>
      </c>
      <c r="B276" s="85" t="s">
        <v>932</v>
      </c>
      <c r="C276" s="72" t="s">
        <v>930</v>
      </c>
      <c r="D276" s="72" t="s">
        <v>933</v>
      </c>
      <c r="E276" s="87" t="str">
        <f t="shared" si="1"/>
        <v>2º SGT   MÁRCIO</v>
      </c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>
      <c r="A277" s="76">
        <v>902540.0</v>
      </c>
      <c r="B277" s="80" t="s">
        <v>934</v>
      </c>
      <c r="C277" s="80" t="s">
        <v>930</v>
      </c>
      <c r="D277" s="80" t="s">
        <v>935</v>
      </c>
      <c r="E277" s="88" t="str">
        <f t="shared" si="1"/>
        <v>2º SGT   PASCOAL</v>
      </c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>
      <c r="A278" s="72">
        <v>903453.0</v>
      </c>
      <c r="B278" s="85" t="s">
        <v>936</v>
      </c>
      <c r="C278" s="72" t="s">
        <v>930</v>
      </c>
      <c r="D278" s="72" t="s">
        <v>937</v>
      </c>
      <c r="E278" s="87" t="str">
        <f t="shared" si="1"/>
        <v>2º SGT   J JUNIOR</v>
      </c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>
      <c r="A279" s="76">
        <v>903416.0</v>
      </c>
      <c r="B279" s="80" t="s">
        <v>938</v>
      </c>
      <c r="C279" s="80" t="s">
        <v>930</v>
      </c>
      <c r="D279" s="80" t="s">
        <v>939</v>
      </c>
      <c r="E279" s="88" t="str">
        <f t="shared" si="1"/>
        <v>2º SGT   BONELA</v>
      </c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>
      <c r="A280" s="72">
        <v>904100.0</v>
      </c>
      <c r="B280" s="72" t="s">
        <v>940</v>
      </c>
      <c r="C280" s="72" t="s">
        <v>930</v>
      </c>
      <c r="D280" s="72" t="s">
        <v>941</v>
      </c>
      <c r="E280" s="87" t="str">
        <f t="shared" si="1"/>
        <v>2º SGT   MENENGUSSI</v>
      </c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>
      <c r="A281" s="76">
        <v>615162.0</v>
      </c>
      <c r="B281" s="78" t="s">
        <v>942</v>
      </c>
      <c r="C281" s="80" t="s">
        <v>930</v>
      </c>
      <c r="D281" s="80" t="s">
        <v>943</v>
      </c>
      <c r="E281" s="88" t="str">
        <f t="shared" si="1"/>
        <v>2º SGT   HELDER</v>
      </c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>
      <c r="A282" s="72">
        <v>902266.0</v>
      </c>
      <c r="B282" s="72" t="s">
        <v>944</v>
      </c>
      <c r="C282" s="72" t="s">
        <v>930</v>
      </c>
      <c r="D282" s="72" t="s">
        <v>945</v>
      </c>
      <c r="E282" s="87" t="str">
        <f t="shared" si="1"/>
        <v>2º SGT   CAMPOS</v>
      </c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>
      <c r="A283" s="76">
        <v>903519.0</v>
      </c>
      <c r="B283" s="80" t="s">
        <v>946</v>
      </c>
      <c r="C283" s="80" t="s">
        <v>930</v>
      </c>
      <c r="D283" s="80" t="s">
        <v>399</v>
      </c>
      <c r="E283" s="88" t="str">
        <f t="shared" si="1"/>
        <v>2º SGT   PAIVA</v>
      </c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>
      <c r="A284" s="72">
        <v>558890.0</v>
      </c>
      <c r="B284" s="85" t="s">
        <v>947</v>
      </c>
      <c r="C284" s="72" t="s">
        <v>930</v>
      </c>
      <c r="D284" s="72" t="s">
        <v>948</v>
      </c>
      <c r="E284" s="87" t="str">
        <f t="shared" si="1"/>
        <v>2º SGT   ROGERIO</v>
      </c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>
      <c r="A285" s="76">
        <v>903957.0</v>
      </c>
      <c r="B285" s="78" t="s">
        <v>949</v>
      </c>
      <c r="C285" s="80" t="s">
        <v>930</v>
      </c>
      <c r="D285" s="80" t="s">
        <v>950</v>
      </c>
      <c r="E285" s="88" t="str">
        <f t="shared" si="1"/>
        <v>2º SGT   ELIFAS</v>
      </c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>
      <c r="A286" s="72">
        <v>902904.0</v>
      </c>
      <c r="B286" s="72" t="s">
        <v>951</v>
      </c>
      <c r="C286" s="72" t="s">
        <v>930</v>
      </c>
      <c r="D286" s="72" t="s">
        <v>952</v>
      </c>
      <c r="E286" s="87" t="str">
        <f t="shared" si="1"/>
        <v>2º SGT   STEFANON</v>
      </c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>
      <c r="A287" s="76">
        <v>2549905.0</v>
      </c>
      <c r="B287" s="78" t="s">
        <v>953</v>
      </c>
      <c r="C287" s="80" t="s">
        <v>930</v>
      </c>
      <c r="D287" s="80" t="s">
        <v>954</v>
      </c>
      <c r="E287" s="88" t="str">
        <f t="shared" si="1"/>
        <v>2º SGT   MARCIO MARQUES</v>
      </c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>
      <c r="A288" s="72">
        <v>902023.0</v>
      </c>
      <c r="B288" s="72" t="s">
        <v>955</v>
      </c>
      <c r="C288" s="72" t="s">
        <v>930</v>
      </c>
      <c r="D288" s="72" t="s">
        <v>956</v>
      </c>
      <c r="E288" s="87" t="str">
        <f t="shared" si="1"/>
        <v>2º SGT   FRASSON</v>
      </c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>
      <c r="A289" s="76">
        <v>901961.0</v>
      </c>
      <c r="B289" s="80" t="s">
        <v>957</v>
      </c>
      <c r="C289" s="80" t="s">
        <v>930</v>
      </c>
      <c r="D289" s="80" t="s">
        <v>958</v>
      </c>
      <c r="E289" s="88" t="str">
        <f t="shared" si="1"/>
        <v>2º SGT   CANDIDO</v>
      </c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>
      <c r="A290" s="72">
        <v>902928.0</v>
      </c>
      <c r="B290" s="72" t="s">
        <v>959</v>
      </c>
      <c r="C290" s="72" t="s">
        <v>930</v>
      </c>
      <c r="D290" s="72" t="s">
        <v>416</v>
      </c>
      <c r="E290" s="87" t="str">
        <f t="shared" si="1"/>
        <v>2º SGT   RODRIGUES</v>
      </c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>
      <c r="A291" s="76">
        <v>902655.0</v>
      </c>
      <c r="B291" s="80" t="s">
        <v>960</v>
      </c>
      <c r="C291" s="80" t="s">
        <v>930</v>
      </c>
      <c r="D291" s="80" t="s">
        <v>961</v>
      </c>
      <c r="E291" s="88" t="str">
        <f t="shared" si="1"/>
        <v>2º SGT   TAUFNER</v>
      </c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>
      <c r="A292" s="72">
        <v>902461.0</v>
      </c>
      <c r="B292" s="85" t="s">
        <v>962</v>
      </c>
      <c r="C292" s="72" t="s">
        <v>930</v>
      </c>
      <c r="D292" s="72" t="s">
        <v>963</v>
      </c>
      <c r="E292" s="87" t="str">
        <f t="shared" si="1"/>
        <v>2º SGT   ODILSON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>
      <c r="A293" s="76">
        <v>903283.0</v>
      </c>
      <c r="B293" s="78" t="s">
        <v>964</v>
      </c>
      <c r="C293" s="80" t="s">
        <v>930</v>
      </c>
      <c r="D293" s="80" t="s">
        <v>965</v>
      </c>
      <c r="E293" s="88" t="str">
        <f t="shared" si="1"/>
        <v>2º SGT   ANDREWS</v>
      </c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>
      <c r="A294" s="72">
        <v>902059.0</v>
      </c>
      <c r="B294" s="72" t="s">
        <v>966</v>
      </c>
      <c r="C294" s="72" t="s">
        <v>930</v>
      </c>
      <c r="D294" s="72" t="s">
        <v>967</v>
      </c>
      <c r="E294" s="87" t="str">
        <f t="shared" si="1"/>
        <v>2º SGT   MENENGUCI</v>
      </c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>
      <c r="A295" s="76">
        <v>902000.0</v>
      </c>
      <c r="B295" s="78" t="s">
        <v>968</v>
      </c>
      <c r="C295" s="80" t="s">
        <v>930</v>
      </c>
      <c r="D295" s="80" t="s">
        <v>969</v>
      </c>
      <c r="E295" s="88" t="str">
        <f t="shared" si="1"/>
        <v>2º SGT   CARLOS EDUARDO</v>
      </c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>
      <c r="A296" s="72">
        <v>902424.0</v>
      </c>
      <c r="B296" s="72" t="s">
        <v>970</v>
      </c>
      <c r="C296" s="72" t="s">
        <v>930</v>
      </c>
      <c r="D296" s="72" t="s">
        <v>971</v>
      </c>
      <c r="E296" s="87" t="str">
        <f t="shared" si="1"/>
        <v>2º SGT   SILVA RIBEIRO</v>
      </c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>
      <c r="A297" s="76">
        <v>901742.0</v>
      </c>
      <c r="B297" s="80" t="s">
        <v>972</v>
      </c>
      <c r="C297" s="80" t="s">
        <v>930</v>
      </c>
      <c r="D297" s="80" t="s">
        <v>973</v>
      </c>
      <c r="E297" s="88" t="str">
        <f t="shared" si="1"/>
        <v>2º SGT   MARTINS</v>
      </c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>
      <c r="A298" s="72">
        <v>902990.0</v>
      </c>
      <c r="B298" s="72" t="s">
        <v>974</v>
      </c>
      <c r="C298" s="72" t="s">
        <v>930</v>
      </c>
      <c r="D298" s="72" t="s">
        <v>975</v>
      </c>
      <c r="E298" s="87" t="str">
        <f t="shared" si="1"/>
        <v>2º SGT   CORTELETTI</v>
      </c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>
      <c r="A299" s="76">
        <v>901870.0</v>
      </c>
      <c r="B299" s="78" t="s">
        <v>976</v>
      </c>
      <c r="C299" s="80" t="s">
        <v>930</v>
      </c>
      <c r="D299" s="80" t="s">
        <v>977</v>
      </c>
      <c r="E299" s="88" t="str">
        <f t="shared" si="1"/>
        <v>2º SGT   ELIZETE</v>
      </c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>
      <c r="A300" s="72">
        <v>902163.0</v>
      </c>
      <c r="B300" s="85" t="s">
        <v>978</v>
      </c>
      <c r="C300" s="72" t="s">
        <v>930</v>
      </c>
      <c r="D300" s="72" t="s">
        <v>724</v>
      </c>
      <c r="E300" s="87" t="str">
        <f t="shared" si="1"/>
        <v>2º SGT   ROBERTO</v>
      </c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>
      <c r="A301" s="76">
        <v>902590.0</v>
      </c>
      <c r="B301" s="80" t="s">
        <v>979</v>
      </c>
      <c r="C301" s="80" t="s">
        <v>930</v>
      </c>
      <c r="D301" s="80" t="s">
        <v>945</v>
      </c>
      <c r="E301" s="88" t="str">
        <f t="shared" si="1"/>
        <v>2º SGT   CAMPOS</v>
      </c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>
      <c r="A302" s="72">
        <v>902229.0</v>
      </c>
      <c r="B302" s="72" t="s">
        <v>980</v>
      </c>
      <c r="C302" s="72" t="s">
        <v>930</v>
      </c>
      <c r="D302" s="72" t="s">
        <v>981</v>
      </c>
      <c r="E302" s="87" t="str">
        <f t="shared" si="1"/>
        <v>2º SGT   ALVES COSTA</v>
      </c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>
      <c r="A303" s="76">
        <v>902450.0</v>
      </c>
      <c r="B303" s="78" t="s">
        <v>982</v>
      </c>
      <c r="C303" s="80" t="s">
        <v>930</v>
      </c>
      <c r="D303" s="80" t="s">
        <v>826</v>
      </c>
      <c r="E303" s="88" t="str">
        <f t="shared" si="1"/>
        <v>2º SGT   MARLON</v>
      </c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>
      <c r="A304" s="72">
        <v>901390.0</v>
      </c>
      <c r="B304" s="72" t="s">
        <v>983</v>
      </c>
      <c r="C304" s="72" t="s">
        <v>930</v>
      </c>
      <c r="D304" s="72" t="s">
        <v>984</v>
      </c>
      <c r="E304" s="87" t="str">
        <f t="shared" si="1"/>
        <v>2º SGT   BELTRANE</v>
      </c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>
      <c r="A305" s="76">
        <v>711370.0</v>
      </c>
      <c r="B305" s="80" t="s">
        <v>985</v>
      </c>
      <c r="C305" s="80" t="s">
        <v>930</v>
      </c>
      <c r="D305" s="80" t="s">
        <v>986</v>
      </c>
      <c r="E305" s="88" t="str">
        <f t="shared" si="1"/>
        <v>2º SGT   SOBRINHO</v>
      </c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>
      <c r="A306" s="72">
        <v>903611.0</v>
      </c>
      <c r="B306" s="72" t="s">
        <v>987</v>
      </c>
      <c r="C306" s="72" t="s">
        <v>930</v>
      </c>
      <c r="D306" s="72" t="s">
        <v>988</v>
      </c>
      <c r="E306" s="87" t="str">
        <f t="shared" si="1"/>
        <v>2º SGT   VENTURIM</v>
      </c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>
      <c r="A307" s="76">
        <v>903878.0</v>
      </c>
      <c r="B307" s="80" t="s">
        <v>989</v>
      </c>
      <c r="C307" s="80" t="s">
        <v>930</v>
      </c>
      <c r="D307" s="80" t="s">
        <v>990</v>
      </c>
      <c r="E307" s="88" t="str">
        <f t="shared" si="1"/>
        <v>2º SGT   CUZZUOL</v>
      </c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>
      <c r="A308" s="72">
        <v>902096.0</v>
      </c>
      <c r="B308" s="72" t="s">
        <v>991</v>
      </c>
      <c r="C308" s="72" t="s">
        <v>930</v>
      </c>
      <c r="D308" s="72" t="s">
        <v>992</v>
      </c>
      <c r="E308" s="87" t="str">
        <f t="shared" si="1"/>
        <v>2º SGT   BRAVO</v>
      </c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>
      <c r="A309" s="76">
        <v>902771.0</v>
      </c>
      <c r="B309" s="80" t="s">
        <v>993</v>
      </c>
      <c r="C309" s="80" t="s">
        <v>930</v>
      </c>
      <c r="D309" s="80" t="s">
        <v>994</v>
      </c>
      <c r="E309" s="88" t="str">
        <f t="shared" si="1"/>
        <v>2º SGT   SANTANA</v>
      </c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>
      <c r="A310" s="72">
        <v>899784.0</v>
      </c>
      <c r="B310" s="85" t="s">
        <v>995</v>
      </c>
      <c r="C310" s="72" t="s">
        <v>930</v>
      </c>
      <c r="D310" s="72" t="s">
        <v>996</v>
      </c>
      <c r="E310" s="87" t="str">
        <f t="shared" si="1"/>
        <v>2º SGT   AULIANO</v>
      </c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>
      <c r="A311" s="76">
        <v>903301.0</v>
      </c>
      <c r="B311" s="78" t="s">
        <v>997</v>
      </c>
      <c r="C311" s="80" t="s">
        <v>930</v>
      </c>
      <c r="D311" s="80" t="s">
        <v>430</v>
      </c>
      <c r="E311" s="88" t="str">
        <f t="shared" si="1"/>
        <v>2º SGT   LEANDRO</v>
      </c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>
      <c r="A312" s="72">
        <v>901328.0</v>
      </c>
      <c r="B312" s="72" t="s">
        <v>998</v>
      </c>
      <c r="C312" s="72" t="s">
        <v>930</v>
      </c>
      <c r="D312" s="72" t="s">
        <v>999</v>
      </c>
      <c r="E312" s="87" t="str">
        <f t="shared" si="1"/>
        <v>2º SGT   FONTES</v>
      </c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>
      <c r="A313" s="76">
        <v>903842.0</v>
      </c>
      <c r="B313" s="78" t="s">
        <v>1000</v>
      </c>
      <c r="C313" s="80" t="s">
        <v>930</v>
      </c>
      <c r="D313" s="80" t="s">
        <v>1001</v>
      </c>
      <c r="E313" s="88" t="str">
        <f t="shared" si="1"/>
        <v>2º SGT   SONALY</v>
      </c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>
      <c r="A314" s="72">
        <v>902205.0</v>
      </c>
      <c r="B314" s="85" t="s">
        <v>1002</v>
      </c>
      <c r="C314" s="72" t="s">
        <v>930</v>
      </c>
      <c r="D314" s="72" t="s">
        <v>666</v>
      </c>
      <c r="E314" s="87" t="str">
        <f t="shared" si="1"/>
        <v>2º SGT   EMERSON</v>
      </c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>
      <c r="A315" s="76">
        <v>903349.0</v>
      </c>
      <c r="B315" s="78" t="s">
        <v>1003</v>
      </c>
      <c r="C315" s="80" t="s">
        <v>930</v>
      </c>
      <c r="D315" s="80" t="s">
        <v>1004</v>
      </c>
      <c r="E315" s="88" t="str">
        <f t="shared" si="1"/>
        <v>2º SGT   OLIENA</v>
      </c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>
      <c r="A316" s="72">
        <v>901560.0</v>
      </c>
      <c r="B316" s="85" t="s">
        <v>1005</v>
      </c>
      <c r="C316" s="72" t="s">
        <v>930</v>
      </c>
      <c r="D316" s="72" t="s">
        <v>1006</v>
      </c>
      <c r="E316" s="87" t="str">
        <f t="shared" si="1"/>
        <v>2º SGT   CLEIDIOMAR</v>
      </c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>
      <c r="A317" s="76">
        <v>901950.0</v>
      </c>
      <c r="B317" s="78" t="s">
        <v>1007</v>
      </c>
      <c r="C317" s="80" t="s">
        <v>930</v>
      </c>
      <c r="D317" s="80" t="s">
        <v>696</v>
      </c>
      <c r="E317" s="88" t="str">
        <f t="shared" si="1"/>
        <v>2º SGT   FERNANDO</v>
      </c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>
      <c r="A318" s="72">
        <v>902643.0</v>
      </c>
      <c r="B318" s="72" t="s">
        <v>1008</v>
      </c>
      <c r="C318" s="72" t="s">
        <v>930</v>
      </c>
      <c r="D318" s="72" t="s">
        <v>1009</v>
      </c>
      <c r="E318" s="87" t="str">
        <f t="shared" si="1"/>
        <v>2º SGT   BORBA</v>
      </c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>
      <c r="A319" s="76">
        <v>903751.0</v>
      </c>
      <c r="B319" s="78" t="s">
        <v>1010</v>
      </c>
      <c r="C319" s="80" t="s">
        <v>930</v>
      </c>
      <c r="D319" s="80" t="s">
        <v>1011</v>
      </c>
      <c r="E319" s="88" t="str">
        <f t="shared" si="1"/>
        <v>2º SGT   JOSUÉ</v>
      </c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>
      <c r="A320" s="72">
        <v>902047.0</v>
      </c>
      <c r="B320" s="72" t="s">
        <v>1012</v>
      </c>
      <c r="C320" s="72" t="s">
        <v>930</v>
      </c>
      <c r="D320" s="72" t="s">
        <v>1013</v>
      </c>
      <c r="E320" s="87" t="str">
        <f t="shared" si="1"/>
        <v>2º SGT   PIMENTEL</v>
      </c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>
      <c r="A321" s="76">
        <v>904111.0</v>
      </c>
      <c r="B321" s="80" t="s">
        <v>1014</v>
      </c>
      <c r="C321" s="80" t="s">
        <v>930</v>
      </c>
      <c r="D321" s="80" t="s">
        <v>1015</v>
      </c>
      <c r="E321" s="88" t="str">
        <f t="shared" si="1"/>
        <v>2º SGT   COSTA JUNIOR</v>
      </c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>
      <c r="A322" s="72">
        <v>901651.0</v>
      </c>
      <c r="B322" s="85" t="s">
        <v>1016</v>
      </c>
      <c r="C322" s="72" t="s">
        <v>930</v>
      </c>
      <c r="D322" s="72" t="s">
        <v>1017</v>
      </c>
      <c r="E322" s="87" t="str">
        <f t="shared" si="1"/>
        <v>2º SGT   WENOS</v>
      </c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>
      <c r="A323" s="76">
        <v>903532.0</v>
      </c>
      <c r="B323" s="78" t="s">
        <v>1018</v>
      </c>
      <c r="C323" s="80" t="s">
        <v>930</v>
      </c>
      <c r="D323" s="80" t="s">
        <v>1019</v>
      </c>
      <c r="E323" s="88" t="str">
        <f t="shared" si="1"/>
        <v>2º SGT   JUSLEI</v>
      </c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>
      <c r="A324" s="72">
        <v>901640.0</v>
      </c>
      <c r="B324" s="85" t="s">
        <v>1020</v>
      </c>
      <c r="C324" s="72" t="s">
        <v>930</v>
      </c>
      <c r="D324" s="72" t="s">
        <v>1021</v>
      </c>
      <c r="E324" s="87" t="str">
        <f t="shared" si="1"/>
        <v>2º SGT   WALACE</v>
      </c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>
      <c r="A325" s="76">
        <v>903386.0</v>
      </c>
      <c r="B325" s="80" t="s">
        <v>1022</v>
      </c>
      <c r="C325" s="80" t="s">
        <v>930</v>
      </c>
      <c r="D325" s="80" t="s">
        <v>1023</v>
      </c>
      <c r="E325" s="88" t="str">
        <f t="shared" si="1"/>
        <v>2º SGT   MENINI</v>
      </c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>
      <c r="A326" s="72">
        <v>902011.0</v>
      </c>
      <c r="B326" s="72" t="s">
        <v>1024</v>
      </c>
      <c r="C326" s="72" t="s">
        <v>930</v>
      </c>
      <c r="D326" s="72" t="s">
        <v>1025</v>
      </c>
      <c r="E326" s="87" t="str">
        <f t="shared" si="1"/>
        <v>2º SGT   CHAMASQUINI</v>
      </c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>
      <c r="A327" s="76">
        <v>547170.0</v>
      </c>
      <c r="B327" s="78" t="s">
        <v>1026</v>
      </c>
      <c r="C327" s="80" t="s">
        <v>930</v>
      </c>
      <c r="D327" s="80" t="s">
        <v>1027</v>
      </c>
      <c r="E327" s="88" t="str">
        <f t="shared" si="1"/>
        <v>2º SGT   NADALUTTI</v>
      </c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>
      <c r="A328" s="72">
        <v>902989.0</v>
      </c>
      <c r="B328" s="72" t="s">
        <v>1029</v>
      </c>
      <c r="C328" s="72" t="s">
        <v>930</v>
      </c>
      <c r="D328" s="72" t="s">
        <v>1030</v>
      </c>
      <c r="E328" s="87" t="str">
        <f t="shared" si="1"/>
        <v>2º SGT   SILVEIRA</v>
      </c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>
      <c r="A329" s="76">
        <v>563678.0</v>
      </c>
      <c r="B329" s="80" t="s">
        <v>1031</v>
      </c>
      <c r="C329" s="80" t="s">
        <v>930</v>
      </c>
      <c r="D329" s="80" t="s">
        <v>1032</v>
      </c>
      <c r="E329" s="88" t="str">
        <f t="shared" si="1"/>
        <v>2º SGT   NEGRELLI</v>
      </c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>
      <c r="A330" s="72">
        <v>901160.0</v>
      </c>
      <c r="B330" s="72" t="s">
        <v>1033</v>
      </c>
      <c r="C330" s="72" t="s">
        <v>930</v>
      </c>
      <c r="D330" s="72" t="s">
        <v>1034</v>
      </c>
      <c r="E330" s="87" t="str">
        <f t="shared" si="1"/>
        <v>2º SGT   MARVILA</v>
      </c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>
      <c r="A331" s="76">
        <v>900117.0</v>
      </c>
      <c r="B331" s="80" t="s">
        <v>1035</v>
      </c>
      <c r="C331" s="80" t="s">
        <v>930</v>
      </c>
      <c r="D331" s="80" t="s">
        <v>1036</v>
      </c>
      <c r="E331" s="88" t="str">
        <f t="shared" si="1"/>
        <v>2º SGT   ROLIM</v>
      </c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>
      <c r="A332" s="72">
        <v>901924.0</v>
      </c>
      <c r="B332" s="72" t="s">
        <v>1037</v>
      </c>
      <c r="C332" s="72" t="s">
        <v>930</v>
      </c>
      <c r="D332" s="72" t="s">
        <v>1038</v>
      </c>
      <c r="E332" s="87" t="str">
        <f t="shared" si="1"/>
        <v>2º SGT   ELLER</v>
      </c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>
      <c r="A333" s="76">
        <v>903702.0</v>
      </c>
      <c r="B333" s="80" t="s">
        <v>1039</v>
      </c>
      <c r="C333" s="80" t="s">
        <v>930</v>
      </c>
      <c r="D333" s="80" t="s">
        <v>1040</v>
      </c>
      <c r="E333" s="88" t="str">
        <f t="shared" si="1"/>
        <v>2º SGT   LOPES</v>
      </c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>
      <c r="A334" s="72">
        <v>903696.0</v>
      </c>
      <c r="B334" s="85" t="s">
        <v>1041</v>
      </c>
      <c r="C334" s="72" t="s">
        <v>930</v>
      </c>
      <c r="D334" s="72" t="s">
        <v>1042</v>
      </c>
      <c r="E334" s="87" t="str">
        <f t="shared" si="1"/>
        <v>2º SGT   HENRIQUE</v>
      </c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>
      <c r="A335" s="76">
        <v>902825.0</v>
      </c>
      <c r="B335" s="78" t="s">
        <v>1043</v>
      </c>
      <c r="C335" s="80" t="s">
        <v>930</v>
      </c>
      <c r="D335" s="80" t="s">
        <v>1044</v>
      </c>
      <c r="E335" s="88" t="str">
        <f t="shared" si="1"/>
        <v>2º SGT   JORGE SILVA</v>
      </c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>
      <c r="A336" s="72">
        <v>901330.0</v>
      </c>
      <c r="B336" s="85" t="s">
        <v>1045</v>
      </c>
      <c r="C336" s="72" t="s">
        <v>930</v>
      </c>
      <c r="D336" s="72" t="s">
        <v>1046</v>
      </c>
      <c r="E336" s="87" t="str">
        <f t="shared" si="1"/>
        <v>2º SGT   CLAUDIO GOMES</v>
      </c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>
      <c r="A337" s="76">
        <v>903635.0</v>
      </c>
      <c r="B337" s="80" t="s">
        <v>1047</v>
      </c>
      <c r="C337" s="80" t="s">
        <v>930</v>
      </c>
      <c r="D337" s="80" t="s">
        <v>1048</v>
      </c>
      <c r="E337" s="88" t="str">
        <f t="shared" si="1"/>
        <v>2º SGT   CUSTÓDIO</v>
      </c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>
      <c r="A338" s="72">
        <v>902930.0</v>
      </c>
      <c r="B338" s="85" t="s">
        <v>1049</v>
      </c>
      <c r="C338" s="72" t="s">
        <v>930</v>
      </c>
      <c r="D338" s="72" t="s">
        <v>767</v>
      </c>
      <c r="E338" s="87" t="str">
        <f t="shared" si="1"/>
        <v>2º SGT   RENILDO</v>
      </c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>
      <c r="A339" s="76">
        <v>902746.0</v>
      </c>
      <c r="B339" s="78" t="s">
        <v>1050</v>
      </c>
      <c r="C339" s="80" t="s">
        <v>930</v>
      </c>
      <c r="D339" s="80" t="s">
        <v>1051</v>
      </c>
      <c r="E339" s="88" t="str">
        <f t="shared" si="1"/>
        <v>2º SGT   ELIAS MACHADO</v>
      </c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>
      <c r="A340" s="72">
        <v>902916.0</v>
      </c>
      <c r="B340" s="72" t="s">
        <v>1052</v>
      </c>
      <c r="C340" s="72" t="s">
        <v>930</v>
      </c>
      <c r="D340" s="72" t="s">
        <v>1053</v>
      </c>
      <c r="E340" s="87" t="str">
        <f t="shared" si="1"/>
        <v>2º SGT   MIRANDA</v>
      </c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>
      <c r="A341" s="76">
        <v>902588.0</v>
      </c>
      <c r="B341" s="78" t="s">
        <v>1054</v>
      </c>
      <c r="C341" s="80" t="s">
        <v>930</v>
      </c>
      <c r="D341" s="80" t="s">
        <v>1055</v>
      </c>
      <c r="E341" s="88" t="str">
        <f t="shared" si="1"/>
        <v>2º SGT   ADEMIR</v>
      </c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>
      <c r="A342" s="72">
        <v>2451662.0</v>
      </c>
      <c r="B342" s="72" t="s">
        <v>1056</v>
      </c>
      <c r="C342" s="72" t="s">
        <v>930</v>
      </c>
      <c r="D342" s="72" t="s">
        <v>539</v>
      </c>
      <c r="E342" s="87" t="str">
        <f t="shared" si="1"/>
        <v>2º SGT   DUTRA</v>
      </c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>
      <c r="A343" s="76">
        <v>902552.0</v>
      </c>
      <c r="B343" s="78" t="s">
        <v>1057</v>
      </c>
      <c r="C343" s="80" t="s">
        <v>930</v>
      </c>
      <c r="D343" s="80" t="s">
        <v>1058</v>
      </c>
      <c r="E343" s="88" t="str">
        <f t="shared" si="1"/>
        <v>2º SGT   VILMAR</v>
      </c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>
      <c r="A344" s="72">
        <v>903660.0</v>
      </c>
      <c r="B344" s="72" t="s">
        <v>1059</v>
      </c>
      <c r="C344" s="72" t="s">
        <v>930</v>
      </c>
      <c r="D344" s="72" t="s">
        <v>1060</v>
      </c>
      <c r="E344" s="87" t="str">
        <f t="shared" si="1"/>
        <v>2º SGT   BOTELHO</v>
      </c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>
      <c r="A345" s="76">
        <v>902941.0</v>
      </c>
      <c r="B345" s="80" t="s">
        <v>1061</v>
      </c>
      <c r="C345" s="80" t="s">
        <v>930</v>
      </c>
      <c r="D345" s="80" t="s">
        <v>1062</v>
      </c>
      <c r="E345" s="88" t="str">
        <f t="shared" si="1"/>
        <v>2º SGT   CABRAL</v>
      </c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>
      <c r="A346" s="72">
        <v>903507.0</v>
      </c>
      <c r="B346" s="85" t="s">
        <v>1063</v>
      </c>
      <c r="C346" s="72" t="s">
        <v>930</v>
      </c>
      <c r="D346" s="72" t="s">
        <v>826</v>
      </c>
      <c r="E346" s="87" t="str">
        <f t="shared" si="1"/>
        <v>2º SGT   MARLON</v>
      </c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>
      <c r="A347" s="76">
        <v>902965.0</v>
      </c>
      <c r="B347" s="78" t="s">
        <v>1064</v>
      </c>
      <c r="C347" s="80" t="s">
        <v>930</v>
      </c>
      <c r="D347" s="80" t="s">
        <v>1065</v>
      </c>
      <c r="E347" s="88" t="str">
        <f t="shared" si="1"/>
        <v>2º SGT   SAID</v>
      </c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>
      <c r="A348" s="72">
        <v>904019.0</v>
      </c>
      <c r="B348" s="72" t="s">
        <v>1066</v>
      </c>
      <c r="C348" s="72" t="s">
        <v>930</v>
      </c>
      <c r="D348" s="72" t="s">
        <v>1067</v>
      </c>
      <c r="E348" s="87" t="str">
        <f t="shared" si="1"/>
        <v>2º SGT   COUTO</v>
      </c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>
      <c r="A349" s="76">
        <v>902618.0</v>
      </c>
      <c r="B349" s="78" t="s">
        <v>1068</v>
      </c>
      <c r="C349" s="80" t="s">
        <v>930</v>
      </c>
      <c r="D349" s="80" t="s">
        <v>1069</v>
      </c>
      <c r="E349" s="88" t="str">
        <f t="shared" si="1"/>
        <v>2º SGT   AGUINALDO</v>
      </c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>
      <c r="A350" s="72">
        <v>903763.0</v>
      </c>
      <c r="B350" s="72" t="s">
        <v>1070</v>
      </c>
      <c r="C350" s="72" t="s">
        <v>930</v>
      </c>
      <c r="D350" s="72" t="s">
        <v>1071</v>
      </c>
      <c r="E350" s="87" t="str">
        <f t="shared" si="1"/>
        <v>2º SGT   BELTRÃO</v>
      </c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>
      <c r="A351" s="76">
        <v>902801.0</v>
      </c>
      <c r="B351" s="78" t="s">
        <v>1072</v>
      </c>
      <c r="C351" s="80" t="s">
        <v>930</v>
      </c>
      <c r="D351" s="80" t="s">
        <v>1073</v>
      </c>
      <c r="E351" s="88" t="str">
        <f t="shared" si="1"/>
        <v>2º SGT   JEAN CESAR</v>
      </c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>
      <c r="A352" s="72">
        <v>902680.0</v>
      </c>
      <c r="B352" s="72" t="s">
        <v>1074</v>
      </c>
      <c r="C352" s="72" t="s">
        <v>930</v>
      </c>
      <c r="D352" s="72" t="s">
        <v>1075</v>
      </c>
      <c r="E352" s="87" t="str">
        <f t="shared" si="1"/>
        <v>2º SGT   BREGENSK</v>
      </c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>
      <c r="A353" s="76">
        <v>901778.0</v>
      </c>
      <c r="B353" s="78" t="s">
        <v>1076</v>
      </c>
      <c r="C353" s="80" t="s">
        <v>930</v>
      </c>
      <c r="D353" s="80" t="s">
        <v>1077</v>
      </c>
      <c r="E353" s="88" t="str">
        <f t="shared" si="1"/>
        <v>2º SGT   BENEDITO</v>
      </c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>
      <c r="A354" s="72">
        <v>902667.0</v>
      </c>
      <c r="B354" s="72" t="s">
        <v>1078</v>
      </c>
      <c r="C354" s="72" t="s">
        <v>930</v>
      </c>
      <c r="D354" s="72" t="s">
        <v>1079</v>
      </c>
      <c r="E354" s="87" t="str">
        <f t="shared" si="1"/>
        <v>2º SGT   NORONHA</v>
      </c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>
      <c r="A355" s="76">
        <v>902060.0</v>
      </c>
      <c r="B355" s="78" t="s">
        <v>1080</v>
      </c>
      <c r="C355" s="80" t="s">
        <v>930</v>
      </c>
      <c r="D355" s="80" t="s">
        <v>1081</v>
      </c>
      <c r="E355" s="88" t="str">
        <f t="shared" si="1"/>
        <v>2º SGT   JULIO</v>
      </c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>
      <c r="A356" s="72">
        <v>903362.0</v>
      </c>
      <c r="B356" s="85" t="s">
        <v>1082</v>
      </c>
      <c r="C356" s="72" t="s">
        <v>930</v>
      </c>
      <c r="D356" s="72" t="s">
        <v>1083</v>
      </c>
      <c r="E356" s="87" t="str">
        <f t="shared" si="1"/>
        <v>2º SGT   RENATO</v>
      </c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>
      <c r="A357" s="76">
        <v>900713.0</v>
      </c>
      <c r="B357" s="78" t="s">
        <v>1084</v>
      </c>
      <c r="C357" s="80" t="s">
        <v>930</v>
      </c>
      <c r="D357" s="80" t="s">
        <v>1086</v>
      </c>
      <c r="E357" s="88" t="str">
        <f t="shared" si="1"/>
        <v>2º SGT   ANDRÉ LUIZ</v>
      </c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>
      <c r="A358" s="72">
        <v>901766.0</v>
      </c>
      <c r="B358" s="85" t="s">
        <v>1087</v>
      </c>
      <c r="C358" s="72" t="s">
        <v>930</v>
      </c>
      <c r="D358" s="72" t="s">
        <v>1088</v>
      </c>
      <c r="E358" s="87" t="str">
        <f t="shared" si="1"/>
        <v>2º SGT   ISRAEL</v>
      </c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>
      <c r="A359" s="76">
        <v>902953.0</v>
      </c>
      <c r="B359" s="78" t="s">
        <v>1089</v>
      </c>
      <c r="C359" s="80" t="s">
        <v>930</v>
      </c>
      <c r="D359" s="80" t="s">
        <v>1090</v>
      </c>
      <c r="E359" s="88" t="str">
        <f t="shared" si="1"/>
        <v>2º SGT   RUBINALDO</v>
      </c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>
      <c r="A360" s="72">
        <v>2424835.0</v>
      </c>
      <c r="B360" s="85" t="s">
        <v>1091</v>
      </c>
      <c r="C360" s="72" t="s">
        <v>930</v>
      </c>
      <c r="D360" s="72" t="s">
        <v>1092</v>
      </c>
      <c r="E360" s="87" t="str">
        <f t="shared" si="1"/>
        <v>2º SGT   ELISANE</v>
      </c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>
      <c r="A361" s="76">
        <v>900282.0</v>
      </c>
      <c r="B361" s="78" t="s">
        <v>1093</v>
      </c>
      <c r="C361" s="80" t="s">
        <v>930</v>
      </c>
      <c r="D361" s="80" t="s">
        <v>1094</v>
      </c>
      <c r="E361" s="88" t="str">
        <f t="shared" si="1"/>
        <v>2º SGT   HERMENEGILDO</v>
      </c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>
      <c r="A362" s="72">
        <v>903398.0</v>
      </c>
      <c r="B362" s="72" t="s">
        <v>1095</v>
      </c>
      <c r="C362" s="72" t="s">
        <v>930</v>
      </c>
      <c r="D362" s="72" t="s">
        <v>1096</v>
      </c>
      <c r="E362" s="87" t="str">
        <f t="shared" si="1"/>
        <v>2º SGT   BARROS</v>
      </c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>
      <c r="A363" s="76">
        <v>901572.0</v>
      </c>
      <c r="B363" s="78" t="s">
        <v>1097</v>
      </c>
      <c r="C363" s="80" t="s">
        <v>930</v>
      </c>
      <c r="D363" s="80" t="s">
        <v>1098</v>
      </c>
      <c r="E363" s="88" t="str">
        <f t="shared" si="1"/>
        <v>2º SGT   PAULO SILVA</v>
      </c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>
      <c r="A364" s="72">
        <v>904020.0</v>
      </c>
      <c r="B364" s="72" t="s">
        <v>1099</v>
      </c>
      <c r="C364" s="72" t="s">
        <v>930</v>
      </c>
      <c r="D364" s="72" t="s">
        <v>1100</v>
      </c>
      <c r="E364" s="87" t="str">
        <f t="shared" si="1"/>
        <v>2º SGT   RAMLOW</v>
      </c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>
      <c r="A365" s="76">
        <v>616634.0</v>
      </c>
      <c r="B365" s="78" t="s">
        <v>1101</v>
      </c>
      <c r="C365" s="80" t="s">
        <v>930</v>
      </c>
      <c r="D365" s="80" t="s">
        <v>1102</v>
      </c>
      <c r="E365" s="88" t="str">
        <f t="shared" si="1"/>
        <v>2º SGT   FABIO CRISTIAN</v>
      </c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>
      <c r="A366" s="72">
        <v>540721.0</v>
      </c>
      <c r="B366" s="72" t="s">
        <v>1103</v>
      </c>
      <c r="C366" s="72" t="s">
        <v>930</v>
      </c>
      <c r="D366" s="72" t="s">
        <v>754</v>
      </c>
      <c r="E366" s="87" t="str">
        <f t="shared" si="1"/>
        <v>2º SGT   SANTOS</v>
      </c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>
      <c r="A367" s="76">
        <v>903982.0</v>
      </c>
      <c r="B367" s="80" t="s">
        <v>1104</v>
      </c>
      <c r="C367" s="80" t="s">
        <v>930</v>
      </c>
      <c r="D367" s="80" t="s">
        <v>407</v>
      </c>
      <c r="E367" s="88" t="str">
        <f t="shared" si="1"/>
        <v>2º SGT   RIBEIRO</v>
      </c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>
      <c r="A368" s="72">
        <v>903817.0</v>
      </c>
      <c r="B368" s="72" t="s">
        <v>1106</v>
      </c>
      <c r="C368" s="72" t="s">
        <v>930</v>
      </c>
      <c r="D368" s="72" t="s">
        <v>1107</v>
      </c>
      <c r="E368" s="87" t="str">
        <f t="shared" si="1"/>
        <v>2º SGT   SOARES</v>
      </c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>
      <c r="A369" s="76">
        <v>903787.0</v>
      </c>
      <c r="B369" s="80" t="s">
        <v>1108</v>
      </c>
      <c r="C369" s="80" t="s">
        <v>930</v>
      </c>
      <c r="D369" s="80" t="s">
        <v>1109</v>
      </c>
      <c r="E369" s="88" t="str">
        <f t="shared" si="1"/>
        <v>2º SGT   CORREIA</v>
      </c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>
      <c r="A370" s="72">
        <v>903684.0</v>
      </c>
      <c r="B370" s="85" t="s">
        <v>1110</v>
      </c>
      <c r="C370" s="72" t="s">
        <v>930</v>
      </c>
      <c r="D370" s="72" t="s">
        <v>1111</v>
      </c>
      <c r="E370" s="87" t="str">
        <f t="shared" si="1"/>
        <v>2º SGT   HELOISA</v>
      </c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>
      <c r="A371" s="76">
        <v>903600.0</v>
      </c>
      <c r="B371" s="78" t="s">
        <v>1112</v>
      </c>
      <c r="C371" s="80" t="s">
        <v>930</v>
      </c>
      <c r="D371" s="80" t="s">
        <v>1113</v>
      </c>
      <c r="E371" s="88" t="str">
        <f t="shared" si="1"/>
        <v>2º SGT   VINICIUS</v>
      </c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>
      <c r="A372" s="72">
        <v>904123.0</v>
      </c>
      <c r="B372" s="85" t="s">
        <v>1115</v>
      </c>
      <c r="C372" s="72" t="s">
        <v>930</v>
      </c>
      <c r="D372" s="72" t="s">
        <v>563</v>
      </c>
      <c r="E372" s="87" t="str">
        <f t="shared" si="1"/>
        <v>2º SGT   RENAN</v>
      </c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>
      <c r="A373" s="76">
        <v>561220.0</v>
      </c>
      <c r="B373" s="78" t="s">
        <v>1116</v>
      </c>
      <c r="C373" s="80" t="s">
        <v>930</v>
      </c>
      <c r="D373" s="80" t="s">
        <v>1117</v>
      </c>
      <c r="E373" s="88" t="str">
        <f t="shared" si="1"/>
        <v>2º SGT   IVAN</v>
      </c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>
      <c r="A374" s="72">
        <v>874076.0</v>
      </c>
      <c r="B374" s="72" t="s">
        <v>1118</v>
      </c>
      <c r="C374" s="72" t="s">
        <v>930</v>
      </c>
      <c r="D374" s="72" t="s">
        <v>1119</v>
      </c>
      <c r="E374" s="87" t="str">
        <f t="shared" si="1"/>
        <v>2º SGT   LESSA</v>
      </c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>
      <c r="A375" s="76">
        <v>903714.0</v>
      </c>
      <c r="B375" s="80" t="s">
        <v>1120</v>
      </c>
      <c r="C375" s="80" t="s">
        <v>930</v>
      </c>
      <c r="D375" s="80" t="s">
        <v>1121</v>
      </c>
      <c r="E375" s="88" t="str">
        <f t="shared" si="1"/>
        <v>2º SGT   SOUTO</v>
      </c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>
      <c r="A376" s="72">
        <v>2782286.0</v>
      </c>
      <c r="B376" s="72" t="s">
        <v>1122</v>
      </c>
      <c r="C376" s="72" t="s">
        <v>930</v>
      </c>
      <c r="D376" s="72" t="s">
        <v>1123</v>
      </c>
      <c r="E376" s="87" t="str">
        <f t="shared" si="1"/>
        <v>2º SGT   DE PAULA</v>
      </c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>
      <c r="A377" s="76">
        <v>903325.0</v>
      </c>
      <c r="B377" s="78" t="s">
        <v>1125</v>
      </c>
      <c r="C377" s="80" t="s">
        <v>930</v>
      </c>
      <c r="D377" s="80" t="s">
        <v>1126</v>
      </c>
      <c r="E377" s="88" t="str">
        <f t="shared" si="1"/>
        <v>2º SGT   FELIPE SILVA</v>
      </c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>
      <c r="A378" s="72">
        <v>904093.0</v>
      </c>
      <c r="B378" s="85" t="s">
        <v>1127</v>
      </c>
      <c r="C378" s="72" t="s">
        <v>930</v>
      </c>
      <c r="D378" s="72" t="s">
        <v>1128</v>
      </c>
      <c r="E378" s="87" t="str">
        <f t="shared" si="1"/>
        <v>2º SGT   SANDRO</v>
      </c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>
      <c r="A379" s="76">
        <v>903799.0</v>
      </c>
      <c r="B379" s="80" t="s">
        <v>1129</v>
      </c>
      <c r="C379" s="80" t="s">
        <v>930</v>
      </c>
      <c r="D379" s="80" t="s">
        <v>1130</v>
      </c>
      <c r="E379" s="88" t="str">
        <f t="shared" si="1"/>
        <v>2º SGT   NASCIMENTO</v>
      </c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>
      <c r="A380" s="72">
        <v>903970.0</v>
      </c>
      <c r="B380" s="72" t="s">
        <v>1132</v>
      </c>
      <c r="C380" s="72" t="s">
        <v>930</v>
      </c>
      <c r="D380" s="72" t="s">
        <v>1133</v>
      </c>
      <c r="E380" s="87" t="str">
        <f t="shared" si="1"/>
        <v>2º SGT   SOUZA</v>
      </c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>
      <c r="A381" s="76">
        <v>903623.0</v>
      </c>
      <c r="B381" s="80" t="s">
        <v>1134</v>
      </c>
      <c r="C381" s="80" t="s">
        <v>930</v>
      </c>
      <c r="D381" s="80" t="s">
        <v>1135</v>
      </c>
      <c r="E381" s="88" t="str">
        <f t="shared" si="1"/>
        <v>2º SGT   FORMIGONE</v>
      </c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>
      <c r="A382" s="72">
        <v>2616017.0</v>
      </c>
      <c r="B382" s="72" t="s">
        <v>1136</v>
      </c>
      <c r="C382" s="72" t="s">
        <v>930</v>
      </c>
      <c r="D382" s="72" t="s">
        <v>1137</v>
      </c>
      <c r="E382" s="87" t="str">
        <f t="shared" si="1"/>
        <v>2º SGT   FORECHI</v>
      </c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>
      <c r="A383" s="76">
        <v>903234.0</v>
      </c>
      <c r="B383" s="78" t="s">
        <v>1138</v>
      </c>
      <c r="C383" s="80" t="s">
        <v>930</v>
      </c>
      <c r="D383" s="80" t="s">
        <v>1139</v>
      </c>
      <c r="E383" s="88" t="str">
        <f t="shared" si="1"/>
        <v>2º SGT   DILSON</v>
      </c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>
      <c r="A384" s="72">
        <v>901857.0</v>
      </c>
      <c r="B384" s="85" t="s">
        <v>1141</v>
      </c>
      <c r="C384" s="72" t="s">
        <v>930</v>
      </c>
      <c r="D384" s="72" t="s">
        <v>1142</v>
      </c>
      <c r="E384" s="87" t="str">
        <f t="shared" si="1"/>
        <v>2º SGT   DIRCE</v>
      </c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>
      <c r="A385" s="76">
        <v>902308.0</v>
      </c>
      <c r="B385" s="80" t="s">
        <v>1143</v>
      </c>
      <c r="C385" s="80" t="s">
        <v>930</v>
      </c>
      <c r="D385" s="80" t="s">
        <v>1144</v>
      </c>
      <c r="E385" s="88" t="str">
        <f t="shared" si="1"/>
        <v>2º SGT   DE NADAI</v>
      </c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>
      <c r="A386" s="72">
        <v>902874.0</v>
      </c>
      <c r="B386" s="85" t="s">
        <v>1145</v>
      </c>
      <c r="C386" s="72" t="s">
        <v>930</v>
      </c>
      <c r="D386" s="72" t="s">
        <v>1146</v>
      </c>
      <c r="E386" s="87" t="str">
        <f t="shared" si="1"/>
        <v>2º SGT   LUCAS</v>
      </c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>
      <c r="A387" s="76">
        <v>903581.0</v>
      </c>
      <c r="B387" s="80" t="s">
        <v>1147</v>
      </c>
      <c r="C387" s="80" t="s">
        <v>930</v>
      </c>
      <c r="D387" s="80" t="s">
        <v>1148</v>
      </c>
      <c r="E387" s="88" t="str">
        <f t="shared" si="1"/>
        <v>2º SGT   MATTOS</v>
      </c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>
      <c r="A388" s="72">
        <v>902898.0</v>
      </c>
      <c r="B388" s="72" t="s">
        <v>1149</v>
      </c>
      <c r="C388" s="72" t="s">
        <v>930</v>
      </c>
      <c r="D388" s="72" t="s">
        <v>1150</v>
      </c>
      <c r="E388" s="87" t="str">
        <f t="shared" si="1"/>
        <v>2º SGT   TOLEDO</v>
      </c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>
      <c r="A389" s="76">
        <v>2513641.0</v>
      </c>
      <c r="B389" s="80" t="s">
        <v>1152</v>
      </c>
      <c r="C389" s="80" t="s">
        <v>930</v>
      </c>
      <c r="D389" s="80" t="s">
        <v>1153</v>
      </c>
      <c r="E389" s="88" t="str">
        <f t="shared" si="1"/>
        <v>2º SGT   EUGENIO</v>
      </c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>
      <c r="A390" s="72">
        <v>504560.0</v>
      </c>
      <c r="B390" s="72" t="s">
        <v>1154</v>
      </c>
      <c r="C390" s="72" t="s">
        <v>930</v>
      </c>
      <c r="D390" s="72" t="s">
        <v>1155</v>
      </c>
      <c r="E390" s="87" t="str">
        <f t="shared" si="1"/>
        <v>2º SGT   STREY</v>
      </c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>
      <c r="A391" s="76">
        <v>2778521.0</v>
      </c>
      <c r="B391" s="78" t="s">
        <v>1156</v>
      </c>
      <c r="C391" s="80" t="s">
        <v>930</v>
      </c>
      <c r="D391" s="80" t="s">
        <v>1157</v>
      </c>
      <c r="E391" s="88" t="str">
        <f t="shared" si="1"/>
        <v>2º SGT   DUILTON</v>
      </c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>
      <c r="A392" s="72">
        <v>903866.0</v>
      </c>
      <c r="B392" s="85" t="s">
        <v>1158</v>
      </c>
      <c r="C392" s="72" t="s">
        <v>930</v>
      </c>
      <c r="D392" s="72" t="s">
        <v>390</v>
      </c>
      <c r="E392" s="87" t="str">
        <f t="shared" si="1"/>
        <v>2º SGT   WASHINGTON</v>
      </c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>
      <c r="A393" s="76">
        <v>902187.0</v>
      </c>
      <c r="B393" s="78" t="s">
        <v>1160</v>
      </c>
      <c r="C393" s="80" t="s">
        <v>930</v>
      </c>
      <c r="D393" s="80" t="s">
        <v>1161</v>
      </c>
      <c r="E393" s="88" t="str">
        <f t="shared" si="1"/>
        <v>2º SGT   FATIMA</v>
      </c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>
      <c r="A394" s="72">
        <v>901006.0</v>
      </c>
      <c r="B394" s="72" t="s">
        <v>1162</v>
      </c>
      <c r="C394" s="72" t="s">
        <v>930</v>
      </c>
      <c r="D394" s="72" t="s">
        <v>1163</v>
      </c>
      <c r="E394" s="87" t="str">
        <f t="shared" si="1"/>
        <v>2º SGT   VALLE</v>
      </c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>
      <c r="A395" s="76">
        <v>903672.0</v>
      </c>
      <c r="B395" s="80" t="s">
        <v>1164</v>
      </c>
      <c r="C395" s="80" t="s">
        <v>930</v>
      </c>
      <c r="D395" s="80" t="s">
        <v>1165</v>
      </c>
      <c r="E395" s="88" t="str">
        <f t="shared" si="1"/>
        <v>2º SGT   SANGLARD</v>
      </c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>
      <c r="A396" s="72">
        <v>902734.0</v>
      </c>
      <c r="B396" s="72" t="s">
        <v>1166</v>
      </c>
      <c r="C396" s="72" t="s">
        <v>930</v>
      </c>
      <c r="D396" s="72" t="s">
        <v>1167</v>
      </c>
      <c r="E396" s="87" t="str">
        <f t="shared" si="1"/>
        <v>2º SGT   ALVES</v>
      </c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>
      <c r="A397" s="76">
        <v>900853.0</v>
      </c>
      <c r="B397" s="78" t="s">
        <v>1169</v>
      </c>
      <c r="C397" s="80" t="s">
        <v>930</v>
      </c>
      <c r="D397" s="80" t="s">
        <v>696</v>
      </c>
      <c r="E397" s="88" t="str">
        <f t="shared" si="1"/>
        <v>2º SGT   FERNANDO</v>
      </c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>
      <c r="A398" s="72">
        <v>902254.0</v>
      </c>
      <c r="B398" s="72" t="s">
        <v>1170</v>
      </c>
      <c r="C398" s="72" t="s">
        <v>930</v>
      </c>
      <c r="D398" s="72" t="s">
        <v>1171</v>
      </c>
      <c r="E398" s="87" t="str">
        <f t="shared" si="1"/>
        <v>2º SGT   AQUINO</v>
      </c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>
      <c r="A399" s="76">
        <v>903659.0</v>
      </c>
      <c r="B399" s="78" t="s">
        <v>1172</v>
      </c>
      <c r="C399" s="80" t="s">
        <v>930</v>
      </c>
      <c r="D399" s="80" t="s">
        <v>1173</v>
      </c>
      <c r="E399" s="88" t="str">
        <f t="shared" si="1"/>
        <v>2º SGT   CARLA</v>
      </c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>
      <c r="A400" s="72">
        <v>605016.0</v>
      </c>
      <c r="B400" s="85" t="s">
        <v>1174</v>
      </c>
      <c r="C400" s="72" t="s">
        <v>930</v>
      </c>
      <c r="D400" s="72" t="s">
        <v>1175</v>
      </c>
      <c r="E400" s="87" t="str">
        <f t="shared" si="1"/>
        <v>2º SGT   ALUIZIO</v>
      </c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>
      <c r="A401" s="76">
        <v>653163.0</v>
      </c>
      <c r="B401" s="80" t="s">
        <v>1176</v>
      </c>
      <c r="C401" s="80" t="s">
        <v>930</v>
      </c>
      <c r="D401" s="80" t="s">
        <v>1177</v>
      </c>
      <c r="E401" s="88" t="str">
        <f t="shared" si="1"/>
        <v>2º SGT   HASTENREITER</v>
      </c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>
      <c r="A402" s="72">
        <v>2778653.0</v>
      </c>
      <c r="B402" s="72" t="s">
        <v>1178</v>
      </c>
      <c r="C402" s="72" t="s">
        <v>930</v>
      </c>
      <c r="D402" s="72" t="s">
        <v>1179</v>
      </c>
      <c r="E402" s="87" t="str">
        <f t="shared" si="1"/>
        <v>2º SGT   SCHUBERT</v>
      </c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>
      <c r="A403" s="76">
        <v>2778467.0</v>
      </c>
      <c r="B403" s="78" t="s">
        <v>1181</v>
      </c>
      <c r="C403" s="80" t="s">
        <v>930</v>
      </c>
      <c r="D403" s="80" t="s">
        <v>345</v>
      </c>
      <c r="E403" s="88" t="str">
        <f t="shared" si="1"/>
        <v>2º SGT   WESLEY</v>
      </c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>
      <c r="A404" s="72">
        <v>2777452.0</v>
      </c>
      <c r="B404" s="85" t="s">
        <v>1182</v>
      </c>
      <c r="C404" s="72" t="s">
        <v>930</v>
      </c>
      <c r="D404" s="72" t="s">
        <v>1183</v>
      </c>
      <c r="E404" s="87" t="str">
        <f t="shared" si="1"/>
        <v>2º SGT   LUCIANA GAMA</v>
      </c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>
      <c r="A405" s="76">
        <v>2777568.0</v>
      </c>
      <c r="B405" s="80" t="s">
        <v>1184</v>
      </c>
      <c r="C405" s="80" t="s">
        <v>930</v>
      </c>
      <c r="D405" s="80" t="s">
        <v>1185</v>
      </c>
      <c r="E405" s="88" t="str">
        <f t="shared" si="1"/>
        <v>2º SGT   AMORIM</v>
      </c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>
      <c r="A406" s="72">
        <v>2777690.0</v>
      </c>
      <c r="B406" s="72" t="s">
        <v>1186</v>
      </c>
      <c r="C406" s="72" t="s">
        <v>930</v>
      </c>
      <c r="D406" s="72" t="s">
        <v>1187</v>
      </c>
      <c r="E406" s="87" t="str">
        <f t="shared" si="1"/>
        <v>2º SGT   BITENCOURT</v>
      </c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>
      <c r="A407" s="76">
        <v>2777703.0</v>
      </c>
      <c r="B407" s="78" t="s">
        <v>1188</v>
      </c>
      <c r="C407" s="80" t="s">
        <v>930</v>
      </c>
      <c r="D407" s="80" t="s">
        <v>1189</v>
      </c>
      <c r="E407" s="88" t="str">
        <f t="shared" si="1"/>
        <v>2º SGT   ISAAC</v>
      </c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>
      <c r="A408" s="72">
        <v>2789191.0</v>
      </c>
      <c r="B408" s="85" t="s">
        <v>1191</v>
      </c>
      <c r="C408" s="72" t="s">
        <v>930</v>
      </c>
      <c r="D408" s="72" t="s">
        <v>1192</v>
      </c>
      <c r="E408" s="87" t="str">
        <f t="shared" si="1"/>
        <v>2º SGT   CESAR JUNIOR</v>
      </c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>
      <c r="A409" s="76">
        <v>2777126.0</v>
      </c>
      <c r="B409" s="80" t="s">
        <v>1193</v>
      </c>
      <c r="C409" s="80" t="s">
        <v>930</v>
      </c>
      <c r="D409" s="80" t="s">
        <v>1194</v>
      </c>
      <c r="E409" s="88" t="str">
        <f t="shared" si="1"/>
        <v>2º SGT   RANGEL</v>
      </c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>
      <c r="A410" s="72">
        <v>2777274.0</v>
      </c>
      <c r="B410" s="85" t="s">
        <v>1195</v>
      </c>
      <c r="C410" s="72" t="s">
        <v>930</v>
      </c>
      <c r="D410" s="72" t="s">
        <v>1196</v>
      </c>
      <c r="E410" s="87" t="str">
        <f t="shared" si="1"/>
        <v>2º SGT   WELDER</v>
      </c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>
      <c r="A411" s="76">
        <v>2777428.0</v>
      </c>
      <c r="B411" s="78" t="s">
        <v>1197</v>
      </c>
      <c r="C411" s="80" t="s">
        <v>930</v>
      </c>
      <c r="D411" s="80" t="s">
        <v>1198</v>
      </c>
      <c r="E411" s="88" t="str">
        <f t="shared" si="1"/>
        <v>2º SGT   RODOLFO</v>
      </c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>
      <c r="A412" s="72">
        <v>2778050.0</v>
      </c>
      <c r="B412" s="85" t="s">
        <v>1199</v>
      </c>
      <c r="C412" s="72" t="s">
        <v>930</v>
      </c>
      <c r="D412" s="72" t="s">
        <v>1200</v>
      </c>
      <c r="E412" s="87" t="str">
        <f t="shared" si="1"/>
        <v>2º SGT   HUDSON</v>
      </c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>
      <c r="A413" s="76">
        <v>2777991.0</v>
      </c>
      <c r="B413" s="78" t="s">
        <v>1202</v>
      </c>
      <c r="C413" s="80" t="s">
        <v>930</v>
      </c>
      <c r="D413" s="80" t="s">
        <v>1203</v>
      </c>
      <c r="E413" s="88" t="str">
        <f t="shared" si="1"/>
        <v>2º SGT   STEFANO</v>
      </c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>
      <c r="A414" s="72">
        <v>2777673.0</v>
      </c>
      <c r="B414" s="72" t="s">
        <v>1204</v>
      </c>
      <c r="C414" s="72" t="s">
        <v>930</v>
      </c>
      <c r="D414" s="72" t="s">
        <v>1205</v>
      </c>
      <c r="E414" s="87" t="str">
        <f t="shared" si="1"/>
        <v>2º SGT   ENDLICH</v>
      </c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>
      <c r="A415" s="76">
        <v>2777665.0</v>
      </c>
      <c r="B415" s="80" t="s">
        <v>1206</v>
      </c>
      <c r="C415" s="80" t="s">
        <v>930</v>
      </c>
      <c r="D415" s="80" t="s">
        <v>1207</v>
      </c>
      <c r="E415" s="88" t="str">
        <f t="shared" si="1"/>
        <v>2º SGT   BONGIOVANI</v>
      </c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>
      <c r="A416" s="72">
        <v>2778696.0</v>
      </c>
      <c r="B416" s="85" t="s">
        <v>1208</v>
      </c>
      <c r="C416" s="72" t="s">
        <v>930</v>
      </c>
      <c r="D416" s="72" t="s">
        <v>1209</v>
      </c>
      <c r="E416" s="87" t="str">
        <f t="shared" si="1"/>
        <v>2º SGT   ADAIR</v>
      </c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>
      <c r="A417" s="76">
        <v>902370.0</v>
      </c>
      <c r="B417" s="78" t="s">
        <v>1210</v>
      </c>
      <c r="C417" s="80" t="s">
        <v>1211</v>
      </c>
      <c r="D417" s="80" t="s">
        <v>1212</v>
      </c>
      <c r="E417" s="88" t="str">
        <f t="shared" si="1"/>
        <v>3º SGT   ERIVELTON</v>
      </c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>
      <c r="A418" s="72">
        <v>2778300.0</v>
      </c>
      <c r="B418" s="85" t="s">
        <v>1214</v>
      </c>
      <c r="C418" s="72" t="s">
        <v>1211</v>
      </c>
      <c r="D418" s="72" t="s">
        <v>1215</v>
      </c>
      <c r="E418" s="87" t="str">
        <f t="shared" si="1"/>
        <v>3º SGT   HEVERTON</v>
      </c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>
      <c r="A419" s="76">
        <v>2777215.0</v>
      </c>
      <c r="B419" s="78" t="s">
        <v>1216</v>
      </c>
      <c r="C419" s="80" t="s">
        <v>1211</v>
      </c>
      <c r="D419" s="80" t="s">
        <v>1217</v>
      </c>
      <c r="E419" s="88" t="str">
        <f t="shared" si="1"/>
        <v>3º SGT   JUAN</v>
      </c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>
      <c r="A420" s="72">
        <v>2551713.0</v>
      </c>
      <c r="B420" s="72" t="s">
        <v>1218</v>
      </c>
      <c r="C420" s="72" t="s">
        <v>1211</v>
      </c>
      <c r="D420" s="72" t="s">
        <v>1219</v>
      </c>
      <c r="E420" s="87" t="str">
        <f t="shared" si="1"/>
        <v>3º SGT   MAGESCK</v>
      </c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>
      <c r="A421" s="76">
        <v>2647532.0</v>
      </c>
      <c r="B421" s="80" t="s">
        <v>1221</v>
      </c>
      <c r="C421" s="80" t="s">
        <v>1211</v>
      </c>
      <c r="D421" s="80" t="s">
        <v>1222</v>
      </c>
      <c r="E421" s="88" t="str">
        <f t="shared" si="1"/>
        <v>3º SGT   FORTES</v>
      </c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>
      <c r="A422" s="72">
        <v>2777827.0</v>
      </c>
      <c r="B422" s="72" t="s">
        <v>1223</v>
      </c>
      <c r="C422" s="72" t="s">
        <v>1211</v>
      </c>
      <c r="D422" s="72" t="s">
        <v>1224</v>
      </c>
      <c r="E422" s="87" t="str">
        <f t="shared" si="1"/>
        <v>3º SGT   COSTA</v>
      </c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>
      <c r="A423" s="76">
        <v>2777959.0</v>
      </c>
      <c r="B423" s="78" t="s">
        <v>1226</v>
      </c>
      <c r="C423" s="80" t="s">
        <v>1211</v>
      </c>
      <c r="D423" s="80" t="s">
        <v>1227</v>
      </c>
      <c r="E423" s="88" t="str">
        <f t="shared" si="1"/>
        <v>3º SGT   LUCIANA</v>
      </c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>
      <c r="A424" s="72">
        <v>2777550.0</v>
      </c>
      <c r="B424" s="85" t="s">
        <v>1228</v>
      </c>
      <c r="C424" s="72" t="s">
        <v>1211</v>
      </c>
      <c r="D424" s="72" t="s">
        <v>1229</v>
      </c>
      <c r="E424" s="87" t="str">
        <f t="shared" si="1"/>
        <v>3º SGT   DIOGO</v>
      </c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>
      <c r="A425" s="76">
        <v>2778025.0</v>
      </c>
      <c r="B425" s="80" t="s">
        <v>1230</v>
      </c>
      <c r="C425" s="80" t="s">
        <v>1211</v>
      </c>
      <c r="D425" s="80" t="s">
        <v>641</v>
      </c>
      <c r="E425" s="88" t="str">
        <f t="shared" si="1"/>
        <v>3º SGT   AGUIAR</v>
      </c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>
      <c r="A426" s="72">
        <v>2777304.0</v>
      </c>
      <c r="B426" s="85" t="s">
        <v>1231</v>
      </c>
      <c r="C426" s="72" t="s">
        <v>1211</v>
      </c>
      <c r="D426" s="72" t="s">
        <v>1232</v>
      </c>
      <c r="E426" s="87" t="str">
        <f t="shared" si="1"/>
        <v>3º SGT   BETHYNA</v>
      </c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>
      <c r="A427" s="76">
        <v>2777606.0</v>
      </c>
      <c r="B427" s="80" t="s">
        <v>1233</v>
      </c>
      <c r="C427" s="80" t="s">
        <v>1211</v>
      </c>
      <c r="D427" s="80" t="s">
        <v>1235</v>
      </c>
      <c r="E427" s="88" t="str">
        <f t="shared" si="1"/>
        <v>3º SGT   RODNITZKY</v>
      </c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>
      <c r="A428" s="72">
        <v>2777096.0</v>
      </c>
      <c r="B428" s="72" t="s">
        <v>1236</v>
      </c>
      <c r="C428" s="72" t="s">
        <v>1211</v>
      </c>
      <c r="D428" s="72" t="s">
        <v>1237</v>
      </c>
      <c r="E428" s="87" t="str">
        <f t="shared" si="1"/>
        <v>3º SGT   LENKE</v>
      </c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>
      <c r="A429" s="76">
        <v>2777630.0</v>
      </c>
      <c r="B429" s="78" t="s">
        <v>1238</v>
      </c>
      <c r="C429" s="80" t="s">
        <v>1211</v>
      </c>
      <c r="D429" s="80" t="s">
        <v>523</v>
      </c>
      <c r="E429" s="88" t="str">
        <f t="shared" si="1"/>
        <v>3º SGT   GABRIELA</v>
      </c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>
      <c r="A430" s="72">
        <v>2777860.0</v>
      </c>
      <c r="B430" s="85" t="s">
        <v>1239</v>
      </c>
      <c r="C430" s="72" t="s">
        <v>1211</v>
      </c>
      <c r="D430" s="72" t="s">
        <v>696</v>
      </c>
      <c r="E430" s="87" t="str">
        <f t="shared" si="1"/>
        <v>3º SGT   FERNANDO</v>
      </c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>
      <c r="A431" s="76">
        <v>2778491.0</v>
      </c>
      <c r="B431" s="78" t="s">
        <v>1240</v>
      </c>
      <c r="C431" s="80" t="s">
        <v>1211</v>
      </c>
      <c r="D431" s="80" t="s">
        <v>1241</v>
      </c>
      <c r="E431" s="88" t="str">
        <f t="shared" si="1"/>
        <v>3º SGT   AGATHA</v>
      </c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>
      <c r="A432" s="72">
        <v>2777150.0</v>
      </c>
      <c r="B432" s="85" t="s">
        <v>1243</v>
      </c>
      <c r="C432" s="72" t="s">
        <v>1211</v>
      </c>
      <c r="D432" s="72" t="s">
        <v>1244</v>
      </c>
      <c r="E432" s="87" t="str">
        <f t="shared" si="1"/>
        <v>3º SGT   JAQUELINE</v>
      </c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>
      <c r="A433" s="76">
        <v>2777908.0</v>
      </c>
      <c r="B433" s="80" t="s">
        <v>1245</v>
      </c>
      <c r="C433" s="80" t="s">
        <v>1211</v>
      </c>
      <c r="D433" s="80" t="s">
        <v>1246</v>
      </c>
      <c r="E433" s="88" t="str">
        <f t="shared" si="1"/>
        <v>3º SGT   BAPTISTA</v>
      </c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>
      <c r="A434" s="72">
        <v>590530.0</v>
      </c>
      <c r="B434" s="72" t="s">
        <v>1248</v>
      </c>
      <c r="C434" s="72" t="s">
        <v>1211</v>
      </c>
      <c r="D434" s="72" t="s">
        <v>1249</v>
      </c>
      <c r="E434" s="87" t="str">
        <f t="shared" si="1"/>
        <v>3º SGT   MEZADRI</v>
      </c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>
      <c r="A435" s="76">
        <v>2777681.0</v>
      </c>
      <c r="B435" s="78" t="s">
        <v>1250</v>
      </c>
      <c r="C435" s="80" t="s">
        <v>1211</v>
      </c>
      <c r="D435" s="80" t="s">
        <v>1251</v>
      </c>
      <c r="E435" s="88" t="str">
        <f t="shared" si="1"/>
        <v>3º SGT   RUBENS</v>
      </c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>
      <c r="A436" s="72">
        <v>2777657.0</v>
      </c>
      <c r="B436" s="85" t="s">
        <v>1252</v>
      </c>
      <c r="C436" s="72" t="s">
        <v>1211</v>
      </c>
      <c r="D436" s="72" t="s">
        <v>381</v>
      </c>
      <c r="E436" s="87" t="str">
        <f t="shared" si="1"/>
        <v>3º SGT   BRUNO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>
      <c r="A437" s="76">
        <v>2777185.0</v>
      </c>
      <c r="B437" s="78" t="s">
        <v>1253</v>
      </c>
      <c r="C437" s="80" t="s">
        <v>1211</v>
      </c>
      <c r="D437" s="80" t="s">
        <v>1254</v>
      </c>
      <c r="E437" s="88" t="str">
        <f t="shared" si="1"/>
        <v>3º SGT   PETERSON</v>
      </c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>
      <c r="A438" s="72">
        <v>2778432.0</v>
      </c>
      <c r="B438" s="72" t="s">
        <v>1255</v>
      </c>
      <c r="C438" s="72" t="s">
        <v>1211</v>
      </c>
      <c r="D438" s="72" t="s">
        <v>1256</v>
      </c>
      <c r="E438" s="87" t="str">
        <f t="shared" si="1"/>
        <v>3º SGT   DAZZI</v>
      </c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>
      <c r="A439" s="76">
        <v>2778068.0</v>
      </c>
      <c r="B439" s="80" t="s">
        <v>1257</v>
      </c>
      <c r="C439" s="80" t="s">
        <v>1211</v>
      </c>
      <c r="D439" s="80" t="s">
        <v>1258</v>
      </c>
      <c r="E439" s="88" t="str">
        <f t="shared" si="1"/>
        <v>3º SGT   INÁCIO</v>
      </c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>
      <c r="A440" s="72">
        <v>2777614.0</v>
      </c>
      <c r="B440" s="72" t="s">
        <v>1259</v>
      </c>
      <c r="C440" s="72" t="s">
        <v>1211</v>
      </c>
      <c r="D440" s="72" t="s">
        <v>592</v>
      </c>
      <c r="E440" s="87" t="str">
        <f t="shared" si="1"/>
        <v>3º SGT   DE SOUZA</v>
      </c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>
      <c r="A441" s="76">
        <v>2778041.0</v>
      </c>
      <c r="B441" s="78" t="s">
        <v>1260</v>
      </c>
      <c r="C441" s="80" t="s">
        <v>1211</v>
      </c>
      <c r="D441" s="80" t="s">
        <v>1261</v>
      </c>
      <c r="E441" s="88" t="str">
        <f t="shared" si="1"/>
        <v>3º SGT   MILENE</v>
      </c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>
      <c r="A442" s="72">
        <v>2778084.0</v>
      </c>
      <c r="B442" s="85" t="s">
        <v>1262</v>
      </c>
      <c r="C442" s="72" t="s">
        <v>1211</v>
      </c>
      <c r="D442" s="72" t="s">
        <v>1263</v>
      </c>
      <c r="E442" s="87" t="str">
        <f t="shared" si="1"/>
        <v>3º SGT   RENATA</v>
      </c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>
      <c r="A443" s="76">
        <v>2777509.0</v>
      </c>
      <c r="B443" s="80" t="s">
        <v>1264</v>
      </c>
      <c r="C443" s="80" t="s">
        <v>1211</v>
      </c>
      <c r="D443" s="80" t="s">
        <v>1265</v>
      </c>
      <c r="E443" s="88" t="str">
        <f t="shared" si="1"/>
        <v>3º SGT   GALVÃO</v>
      </c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>
      <c r="A444" s="72">
        <v>2777584.0</v>
      </c>
      <c r="B444" s="85" t="s">
        <v>1266</v>
      </c>
      <c r="C444" s="72" t="s">
        <v>1211</v>
      </c>
      <c r="D444" s="72" t="s">
        <v>1267</v>
      </c>
      <c r="E444" s="87" t="str">
        <f t="shared" si="1"/>
        <v>3º SGT   CLAYTON</v>
      </c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>
      <c r="A445" s="76">
        <v>2778599.0</v>
      </c>
      <c r="B445" s="78" t="s">
        <v>1268</v>
      </c>
      <c r="C445" s="80" t="s">
        <v>1211</v>
      </c>
      <c r="D445" s="80" t="s">
        <v>1269</v>
      </c>
      <c r="E445" s="88" t="str">
        <f t="shared" si="1"/>
        <v>3º SGT   ODILON</v>
      </c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>
      <c r="A446" s="72">
        <v>2778297.0</v>
      </c>
      <c r="B446" s="72" t="s">
        <v>1270</v>
      </c>
      <c r="C446" s="72" t="s">
        <v>1211</v>
      </c>
      <c r="D446" s="72" t="s">
        <v>1271</v>
      </c>
      <c r="E446" s="87" t="str">
        <f t="shared" si="1"/>
        <v>3º SGT   SALLES</v>
      </c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>
      <c r="A447" s="76">
        <v>2777410.0</v>
      </c>
      <c r="B447" s="80" t="s">
        <v>1272</v>
      </c>
      <c r="C447" s="80" t="s">
        <v>1211</v>
      </c>
      <c r="D447" s="80" t="s">
        <v>1273</v>
      </c>
      <c r="E447" s="88" t="str">
        <f t="shared" si="1"/>
        <v>3º SGT   MAESTRINI</v>
      </c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>
      <c r="A448" s="72">
        <v>2778726.0</v>
      </c>
      <c r="B448" s="85" t="s">
        <v>1274</v>
      </c>
      <c r="C448" s="72" t="s">
        <v>1211</v>
      </c>
      <c r="D448" s="72" t="s">
        <v>535</v>
      </c>
      <c r="E448" s="87" t="str">
        <f t="shared" si="1"/>
        <v>3º SGT   FERNANDA</v>
      </c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>
      <c r="A449" s="76">
        <v>2778440.0</v>
      </c>
      <c r="B449" s="80" t="s">
        <v>1275</v>
      </c>
      <c r="C449" s="80" t="s">
        <v>1211</v>
      </c>
      <c r="D449" s="80" t="s">
        <v>1276</v>
      </c>
      <c r="E449" s="88" t="str">
        <f t="shared" si="1"/>
        <v>3º SGT   MERCIER</v>
      </c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>
      <c r="A450" s="72">
        <v>2777932.0</v>
      </c>
      <c r="B450" s="72" t="s">
        <v>1277</v>
      </c>
      <c r="C450" s="72" t="s">
        <v>1211</v>
      </c>
      <c r="D450" s="72" t="s">
        <v>1278</v>
      </c>
      <c r="E450" s="87" t="str">
        <f t="shared" si="1"/>
        <v>3º SGT   TOREZANI</v>
      </c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>
      <c r="A451" s="76">
        <v>2777983.0</v>
      </c>
      <c r="B451" s="78" t="s">
        <v>1279</v>
      </c>
      <c r="C451" s="80" t="s">
        <v>1211</v>
      </c>
      <c r="D451" s="80" t="s">
        <v>374</v>
      </c>
      <c r="E451" s="88" t="str">
        <f t="shared" si="1"/>
        <v>3º SGT   PABLO</v>
      </c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>
      <c r="A452" s="72">
        <v>2777916.0</v>
      </c>
      <c r="B452" s="72" t="s">
        <v>1280</v>
      </c>
      <c r="C452" s="72" t="s">
        <v>1211</v>
      </c>
      <c r="D452" s="72" t="s">
        <v>1281</v>
      </c>
      <c r="E452" s="87" t="str">
        <f t="shared" si="1"/>
        <v>3º SGT   CHAGAS</v>
      </c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>
      <c r="A453" s="76">
        <v>2778610.0</v>
      </c>
      <c r="B453" s="78" t="s">
        <v>1282</v>
      </c>
      <c r="C453" s="80" t="s">
        <v>1211</v>
      </c>
      <c r="D453" s="80" t="s">
        <v>1283</v>
      </c>
      <c r="E453" s="88" t="str">
        <f t="shared" si="1"/>
        <v>3º SGT   RODRIGO</v>
      </c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>
      <c r="A454" s="72">
        <v>2777240.0</v>
      </c>
      <c r="B454" s="72" t="s">
        <v>1284</v>
      </c>
      <c r="C454" s="72" t="s">
        <v>1211</v>
      </c>
      <c r="D454" s="72" t="s">
        <v>541</v>
      </c>
      <c r="E454" s="87" t="str">
        <f t="shared" si="1"/>
        <v>3º SGT   CAVACHINI</v>
      </c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>
      <c r="A455" s="76">
        <v>2777924.0</v>
      </c>
      <c r="B455" s="80" t="s">
        <v>1285</v>
      </c>
      <c r="C455" s="80" t="s">
        <v>1211</v>
      </c>
      <c r="D455" s="80" t="s">
        <v>1286</v>
      </c>
      <c r="E455" s="88" t="str">
        <f t="shared" si="1"/>
        <v>3º SGT   DANTAS</v>
      </c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>
      <c r="A456" s="72">
        <v>2778416.0</v>
      </c>
      <c r="B456" s="85" t="s">
        <v>1287</v>
      </c>
      <c r="C456" s="72" t="s">
        <v>1211</v>
      </c>
      <c r="D456" s="72" t="s">
        <v>1288</v>
      </c>
      <c r="E456" s="87" t="str">
        <f t="shared" si="1"/>
        <v>3º SGT   MARCEL</v>
      </c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>
      <c r="A457" s="76">
        <v>2777029.0</v>
      </c>
      <c r="B457" s="80" t="s">
        <v>1289</v>
      </c>
      <c r="C457" s="80" t="s">
        <v>1211</v>
      </c>
      <c r="D457" s="80" t="s">
        <v>1290</v>
      </c>
      <c r="E457" s="88" t="str">
        <f t="shared" si="1"/>
        <v>3º SGT   LEMES</v>
      </c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>
      <c r="A458" s="72">
        <v>602064.0</v>
      </c>
      <c r="B458" s="72" t="s">
        <v>1291</v>
      </c>
      <c r="C458" s="72" t="s">
        <v>1211</v>
      </c>
      <c r="D458" s="72" t="s">
        <v>407</v>
      </c>
      <c r="E458" s="87" t="str">
        <f t="shared" si="1"/>
        <v>3º SGT   RIBEIRO</v>
      </c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>
      <c r="A459" s="76">
        <v>2691248.0</v>
      </c>
      <c r="B459" s="78" t="s">
        <v>1292</v>
      </c>
      <c r="C459" s="80" t="s">
        <v>1211</v>
      </c>
      <c r="D459" s="80" t="s">
        <v>1293</v>
      </c>
      <c r="E459" s="88" t="str">
        <f t="shared" si="1"/>
        <v>3º SGT   CLEL VIANA</v>
      </c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>
      <c r="A460" s="72">
        <v>2778564.0</v>
      </c>
      <c r="B460" s="85" t="s">
        <v>1294</v>
      </c>
      <c r="C460" s="72" t="s">
        <v>1211</v>
      </c>
      <c r="D460" s="72" t="s">
        <v>1295</v>
      </c>
      <c r="E460" s="87" t="str">
        <f t="shared" si="1"/>
        <v>3º SGT   JEFERSON SILVA</v>
      </c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>
      <c r="A461" s="76">
        <v>2778602.0</v>
      </c>
      <c r="B461" s="78" t="s">
        <v>1296</v>
      </c>
      <c r="C461" s="80" t="s">
        <v>1211</v>
      </c>
      <c r="D461" s="80" t="s">
        <v>1297</v>
      </c>
      <c r="E461" s="88" t="str">
        <f t="shared" si="1"/>
        <v>3º SGT   DEISE</v>
      </c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>
      <c r="A462" s="72">
        <v>3477584.0</v>
      </c>
      <c r="B462" s="72" t="s">
        <v>1298</v>
      </c>
      <c r="C462" s="72" t="s">
        <v>1211</v>
      </c>
      <c r="D462" s="72" t="s">
        <v>1299</v>
      </c>
      <c r="E462" s="87" t="str">
        <f t="shared" si="1"/>
        <v>3º SGT   PIRES</v>
      </c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>
      <c r="A463" s="76">
        <v>2777576.0</v>
      </c>
      <c r="B463" s="78" t="s">
        <v>1300</v>
      </c>
      <c r="C463" s="80" t="s">
        <v>1211</v>
      </c>
      <c r="D463" s="80" t="s">
        <v>1128</v>
      </c>
      <c r="E463" s="88" t="str">
        <f t="shared" si="1"/>
        <v>3º SGT   SANDRO</v>
      </c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>
      <c r="A464" s="72">
        <v>2777975.0</v>
      </c>
      <c r="B464" s="85" t="s">
        <v>1301</v>
      </c>
      <c r="C464" s="72" t="s">
        <v>1211</v>
      </c>
      <c r="D464" s="72" t="s">
        <v>1302</v>
      </c>
      <c r="E464" s="87" t="str">
        <f t="shared" si="1"/>
        <v>3º SGT   TIAGO</v>
      </c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>
      <c r="A465" s="76">
        <v>2778033.0</v>
      </c>
      <c r="B465" s="78" t="s">
        <v>1303</v>
      </c>
      <c r="C465" s="80" t="s">
        <v>1211</v>
      </c>
      <c r="D465" s="80" t="s">
        <v>1304</v>
      </c>
      <c r="E465" s="88" t="str">
        <f t="shared" si="1"/>
        <v>3º SGT   DEBORA</v>
      </c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>
      <c r="A466" s="72">
        <v>2591499.0</v>
      </c>
      <c r="B466" s="72" t="s">
        <v>1305</v>
      </c>
      <c r="C466" s="72" t="s">
        <v>1211</v>
      </c>
      <c r="D466" s="72" t="s">
        <v>605</v>
      </c>
      <c r="E466" s="87" t="str">
        <f t="shared" si="1"/>
        <v>3º SGT   MORAES</v>
      </c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>
      <c r="A467" s="76">
        <v>2777070.0</v>
      </c>
      <c r="B467" s="78" t="s">
        <v>1306</v>
      </c>
      <c r="C467" s="80" t="s">
        <v>1211</v>
      </c>
      <c r="D467" s="80" t="s">
        <v>1307</v>
      </c>
      <c r="E467" s="88" t="str">
        <f t="shared" si="1"/>
        <v>3º SGT   IGOR</v>
      </c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>
      <c r="A468" s="72">
        <v>2777894.0</v>
      </c>
      <c r="B468" s="72" t="s">
        <v>1308</v>
      </c>
      <c r="C468" s="72" t="s">
        <v>1211</v>
      </c>
      <c r="D468" s="72" t="s">
        <v>1309</v>
      </c>
      <c r="E468" s="87" t="str">
        <f t="shared" si="1"/>
        <v>3º SGT   MELO</v>
      </c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>
      <c r="A469" s="76">
        <v>2777541.0</v>
      </c>
      <c r="B469" s="80" t="s">
        <v>1310</v>
      </c>
      <c r="C469" s="80" t="s">
        <v>1211</v>
      </c>
      <c r="D469" s="80" t="s">
        <v>621</v>
      </c>
      <c r="E469" s="88" t="str">
        <f t="shared" si="1"/>
        <v>3º SGT   BREDA</v>
      </c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>
      <c r="A470" s="72">
        <v>2778254.0</v>
      </c>
      <c r="B470" s="85" t="s">
        <v>1311</v>
      </c>
      <c r="C470" s="72" t="s">
        <v>1211</v>
      </c>
      <c r="D470" s="72" t="s">
        <v>1312</v>
      </c>
      <c r="E470" s="87" t="str">
        <f t="shared" si="1"/>
        <v>3º SGT   GLALBER</v>
      </c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>
      <c r="A471" s="76">
        <v>2777800.0</v>
      </c>
      <c r="B471" s="80" t="s">
        <v>1313</v>
      </c>
      <c r="C471" s="80" t="s">
        <v>1211</v>
      </c>
      <c r="D471" s="80" t="s">
        <v>1314</v>
      </c>
      <c r="E471" s="88" t="str">
        <f t="shared" si="1"/>
        <v>3º SGT   SCHUNK</v>
      </c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>
      <c r="A472" s="72">
        <v>2778700.0</v>
      </c>
      <c r="B472" s="72" t="s">
        <v>1315</v>
      </c>
      <c r="C472" s="72" t="s">
        <v>1211</v>
      </c>
      <c r="D472" s="72" t="s">
        <v>1316</v>
      </c>
      <c r="E472" s="87" t="str">
        <f t="shared" si="1"/>
        <v>3º SGT   ZARDO</v>
      </c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>
      <c r="A473" s="76">
        <v>2778459.0</v>
      </c>
      <c r="B473" s="78" t="s">
        <v>1317</v>
      </c>
      <c r="C473" s="80" t="s">
        <v>1211</v>
      </c>
      <c r="D473" s="80" t="s">
        <v>1318</v>
      </c>
      <c r="E473" s="88" t="str">
        <f t="shared" si="1"/>
        <v>3º SGT   WILLIAM</v>
      </c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>
      <c r="A474" s="72">
        <v>2777290.0</v>
      </c>
      <c r="B474" s="72" t="s">
        <v>1319</v>
      </c>
      <c r="C474" s="72" t="s">
        <v>1211</v>
      </c>
      <c r="D474" s="72" t="s">
        <v>1320</v>
      </c>
      <c r="E474" s="87" t="str">
        <f t="shared" si="1"/>
        <v>3º SGT   THOMAZ</v>
      </c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>
      <c r="A475" s="76">
        <v>2674831.0</v>
      </c>
      <c r="B475" s="78" t="s">
        <v>1321</v>
      </c>
      <c r="C475" s="80" t="s">
        <v>1211</v>
      </c>
      <c r="D475" s="80" t="s">
        <v>840</v>
      </c>
      <c r="E475" s="88" t="str">
        <f t="shared" si="1"/>
        <v>3º SGT   PAULO</v>
      </c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>
      <c r="A476" s="72">
        <v>2777371.0</v>
      </c>
      <c r="B476" s="85" t="s">
        <v>1322</v>
      </c>
      <c r="C476" s="72" t="s">
        <v>1211</v>
      </c>
      <c r="D476" s="72" t="s">
        <v>588</v>
      </c>
      <c r="E476" s="87" t="str">
        <f t="shared" si="1"/>
        <v>3º SGT   SAULO</v>
      </c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>
      <c r="A477" s="76">
        <v>2778335.0</v>
      </c>
      <c r="B477" s="80" t="s">
        <v>1323</v>
      </c>
      <c r="C477" s="80" t="s">
        <v>1211</v>
      </c>
      <c r="D477" s="80" t="s">
        <v>1324</v>
      </c>
      <c r="E477" s="88" t="str">
        <f t="shared" si="1"/>
        <v>3º SGT   ZECHINELLI</v>
      </c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>
      <c r="A478" s="72">
        <v>2778580.0</v>
      </c>
      <c r="B478" s="72" t="s">
        <v>1325</v>
      </c>
      <c r="C478" s="72" t="s">
        <v>1211</v>
      </c>
      <c r="D478" s="72" t="s">
        <v>1326</v>
      </c>
      <c r="E478" s="87" t="str">
        <f t="shared" si="1"/>
        <v>3º SGT   VIANA</v>
      </c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>
      <c r="A479" s="76">
        <v>2778475.0</v>
      </c>
      <c r="B479" s="80" t="s">
        <v>1327</v>
      </c>
      <c r="C479" s="80" t="s">
        <v>1211</v>
      </c>
      <c r="D479" s="80" t="s">
        <v>1328</v>
      </c>
      <c r="E479" s="88" t="str">
        <f t="shared" si="1"/>
        <v>3º SGT   GUSTAVO</v>
      </c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>
      <c r="A480" s="72">
        <v>2777622.0</v>
      </c>
      <c r="B480" s="85" t="s">
        <v>1329</v>
      </c>
      <c r="C480" s="72" t="s">
        <v>1211</v>
      </c>
      <c r="D480" s="72" t="s">
        <v>563</v>
      </c>
      <c r="E480" s="87" t="str">
        <f t="shared" si="1"/>
        <v>3º SGT   RENAN</v>
      </c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>
      <c r="A481" s="76">
        <v>2777940.0</v>
      </c>
      <c r="B481" s="78" t="s">
        <v>1330</v>
      </c>
      <c r="C481" s="80" t="s">
        <v>1211</v>
      </c>
      <c r="D481" s="80" t="s">
        <v>1331</v>
      </c>
      <c r="E481" s="88" t="str">
        <f t="shared" si="1"/>
        <v>3º SGT   EDVALDO</v>
      </c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>
      <c r="A482" s="72">
        <v>2777401.0</v>
      </c>
      <c r="B482" s="85" t="s">
        <v>1332</v>
      </c>
      <c r="C482" s="72" t="s">
        <v>1211</v>
      </c>
      <c r="D482" s="72" t="s">
        <v>1333</v>
      </c>
      <c r="E482" s="87" t="str">
        <f t="shared" si="1"/>
        <v>3º SGT   ARI</v>
      </c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>
      <c r="A483" s="76">
        <v>2778572.0</v>
      </c>
      <c r="B483" s="78" t="s">
        <v>1334</v>
      </c>
      <c r="C483" s="80" t="s">
        <v>1211</v>
      </c>
      <c r="D483" s="80" t="s">
        <v>1335</v>
      </c>
      <c r="E483" s="88" t="str">
        <f t="shared" si="1"/>
        <v>3º SGT   LUIZ FELIPE</v>
      </c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>
      <c r="A484" s="72">
        <v>2778238.0</v>
      </c>
      <c r="B484" s="85" t="s">
        <v>1336</v>
      </c>
      <c r="C484" s="72" t="s">
        <v>1211</v>
      </c>
      <c r="D484" s="72" t="s">
        <v>1337</v>
      </c>
      <c r="E484" s="87" t="str">
        <f t="shared" si="1"/>
        <v>3º SGT   ANA PAULA</v>
      </c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>
      <c r="A485" s="76">
        <v>2777100.0</v>
      </c>
      <c r="B485" s="80" t="s">
        <v>1338</v>
      </c>
      <c r="C485" s="80" t="s">
        <v>1211</v>
      </c>
      <c r="D485" s="80" t="s">
        <v>1339</v>
      </c>
      <c r="E485" s="88" t="str">
        <f t="shared" si="1"/>
        <v>3º SGT   SARAIVA</v>
      </c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>
      <c r="A486" s="72">
        <v>2778807.0</v>
      </c>
      <c r="B486" s="72" t="s">
        <v>1340</v>
      </c>
      <c r="C486" s="72" t="s">
        <v>1211</v>
      </c>
      <c r="D486" s="72" t="s">
        <v>1341</v>
      </c>
      <c r="E486" s="87" t="str">
        <f t="shared" si="1"/>
        <v>3º SGT   CRUZ</v>
      </c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>
      <c r="A487" s="76">
        <v>2778327.0</v>
      </c>
      <c r="B487" s="80" t="s">
        <v>1342</v>
      </c>
      <c r="C487" s="80" t="s">
        <v>1211</v>
      </c>
      <c r="D487" s="80" t="s">
        <v>1343</v>
      </c>
      <c r="E487" s="88" t="str">
        <f t="shared" si="1"/>
        <v>3º SGT   GARCIA</v>
      </c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>
      <c r="A488" s="72">
        <v>2778386.0</v>
      </c>
      <c r="B488" s="85" t="s">
        <v>1344</v>
      </c>
      <c r="C488" s="72" t="s">
        <v>1211</v>
      </c>
      <c r="D488" s="72" t="s">
        <v>1345</v>
      </c>
      <c r="E488" s="87" t="str">
        <f t="shared" si="1"/>
        <v>3º SGT   LEONÍCIO</v>
      </c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>
      <c r="A489" s="76">
        <v>2777843.0</v>
      </c>
      <c r="B489" s="78" t="s">
        <v>1346</v>
      </c>
      <c r="C489" s="80" t="s">
        <v>1211</v>
      </c>
      <c r="D489" s="80" t="s">
        <v>1347</v>
      </c>
      <c r="E489" s="88" t="str">
        <f t="shared" si="1"/>
        <v>3º SGT   VITOR</v>
      </c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>
      <c r="A490" s="72">
        <v>2778220.0</v>
      </c>
      <c r="B490" s="85" t="s">
        <v>1348</v>
      </c>
      <c r="C490" s="72" t="s">
        <v>1211</v>
      </c>
      <c r="D490" s="72" t="s">
        <v>1349</v>
      </c>
      <c r="E490" s="87" t="str">
        <f t="shared" si="1"/>
        <v>3º SGT   CLOVES</v>
      </c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>
      <c r="A491" s="76">
        <v>2778831.0</v>
      </c>
      <c r="B491" s="80" t="s">
        <v>1350</v>
      </c>
      <c r="C491" s="80" t="s">
        <v>1211</v>
      </c>
      <c r="D491" s="80" t="s">
        <v>1351</v>
      </c>
      <c r="E491" s="88" t="str">
        <f t="shared" si="1"/>
        <v>3º SGT   GUALBERTO</v>
      </c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>
      <c r="A492" s="72">
        <v>2777207.0</v>
      </c>
      <c r="B492" s="72" t="s">
        <v>1352</v>
      </c>
      <c r="C492" s="72" t="s">
        <v>1211</v>
      </c>
      <c r="D492" s="72" t="s">
        <v>1353</v>
      </c>
      <c r="E492" s="87" t="str">
        <f t="shared" si="1"/>
        <v>3º SGT   SERVINO</v>
      </c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>
      <c r="A493" s="76">
        <v>2778815.0</v>
      </c>
      <c r="B493" s="78" t="s">
        <v>1354</v>
      </c>
      <c r="C493" s="80" t="s">
        <v>1211</v>
      </c>
      <c r="D493" s="80" t="s">
        <v>1355</v>
      </c>
      <c r="E493" s="88" t="str">
        <f t="shared" si="1"/>
        <v>3º SGT   ROMUALDO</v>
      </c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>
      <c r="A494" s="72">
        <v>2778262.0</v>
      </c>
      <c r="B494" s="72" t="s">
        <v>1356</v>
      </c>
      <c r="C494" s="72" t="s">
        <v>1211</v>
      </c>
      <c r="D494" s="72" t="s">
        <v>1357</v>
      </c>
      <c r="E494" s="87" t="str">
        <f t="shared" si="1"/>
        <v>3º SGT   HOFFMAM</v>
      </c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>
      <c r="A495" s="76">
        <v>2636689.0</v>
      </c>
      <c r="B495" s="78" t="s">
        <v>1358</v>
      </c>
      <c r="C495" s="80" t="s">
        <v>1211</v>
      </c>
      <c r="D495" s="80" t="s">
        <v>1359</v>
      </c>
      <c r="E495" s="88" t="str">
        <f t="shared" si="1"/>
        <v>3º SGT   MAURIELLE</v>
      </c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>
      <c r="A496" s="72">
        <v>2777851.0</v>
      </c>
      <c r="B496" s="85" t="s">
        <v>1360</v>
      </c>
      <c r="C496" s="72" t="s">
        <v>1211</v>
      </c>
      <c r="D496" s="72" t="s">
        <v>1361</v>
      </c>
      <c r="E496" s="87" t="str">
        <f t="shared" si="1"/>
        <v>3º SGT   FÁBIO QUIRINO</v>
      </c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>
      <c r="A497" s="76">
        <v>2694492.0</v>
      </c>
      <c r="B497" s="80" t="s">
        <v>1362</v>
      </c>
      <c r="C497" s="80" t="s">
        <v>1211</v>
      </c>
      <c r="D497" s="80" t="s">
        <v>1363</v>
      </c>
      <c r="E497" s="88" t="str">
        <f t="shared" si="1"/>
        <v>3º SGT   PIFFER</v>
      </c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>
      <c r="A498" s="72">
        <v>2981475.0</v>
      </c>
      <c r="B498" s="85" t="s">
        <v>1364</v>
      </c>
      <c r="C498" s="72" t="s">
        <v>1211</v>
      </c>
      <c r="D498" s="72" t="s">
        <v>1365</v>
      </c>
      <c r="E498" s="87" t="str">
        <f t="shared" si="1"/>
        <v>3º SGT   WARLLES</v>
      </c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>
      <c r="A499" s="76">
        <v>2968886.0</v>
      </c>
      <c r="B499" s="78" t="s">
        <v>1366</v>
      </c>
      <c r="C499" s="80" t="s">
        <v>1211</v>
      </c>
      <c r="D499" s="80" t="s">
        <v>1367</v>
      </c>
      <c r="E499" s="88" t="str">
        <f t="shared" si="1"/>
        <v>3º SGT   GLAUBERSON</v>
      </c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>
      <c r="A500" s="72">
        <v>2982358.0</v>
      </c>
      <c r="B500" s="72" t="s">
        <v>1368</v>
      </c>
      <c r="C500" s="72" t="s">
        <v>1211</v>
      </c>
      <c r="D500" s="72" t="s">
        <v>1369</v>
      </c>
      <c r="E500" s="87" t="str">
        <f t="shared" si="1"/>
        <v>3º SGT   SCHAEFFER</v>
      </c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>
      <c r="A501" s="76">
        <v>2981084.0</v>
      </c>
      <c r="B501" s="80" t="s">
        <v>1370</v>
      </c>
      <c r="C501" s="80" t="s">
        <v>1211</v>
      </c>
      <c r="D501" s="80" t="s">
        <v>1371</v>
      </c>
      <c r="E501" s="88" t="str">
        <f t="shared" si="1"/>
        <v>3º SGT   CALMON</v>
      </c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>
      <c r="A502" s="72">
        <v>2991896.0</v>
      </c>
      <c r="B502" s="72" t="s">
        <v>1372</v>
      </c>
      <c r="C502" s="72" t="s">
        <v>1211</v>
      </c>
      <c r="D502" s="72" t="s">
        <v>1373</v>
      </c>
      <c r="E502" s="87" t="str">
        <f t="shared" si="1"/>
        <v>3º SGT   FALLER</v>
      </c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>
      <c r="A503" s="76">
        <v>2982307.0</v>
      </c>
      <c r="B503" s="80" t="s">
        <v>1374</v>
      </c>
      <c r="C503" s="80" t="s">
        <v>1211</v>
      </c>
      <c r="D503" s="80" t="s">
        <v>1375</v>
      </c>
      <c r="E503" s="88" t="str">
        <f t="shared" si="1"/>
        <v>3º SGT   PUBLIO</v>
      </c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>
      <c r="A504" s="72">
        <v>2711966.0</v>
      </c>
      <c r="B504" s="72" t="s">
        <v>1376</v>
      </c>
      <c r="C504" s="72" t="s">
        <v>1211</v>
      </c>
      <c r="D504" s="72" t="s">
        <v>1377</v>
      </c>
      <c r="E504" s="87" t="str">
        <f t="shared" si="1"/>
        <v>3º SGT   ORCAI</v>
      </c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>
      <c r="A505" s="76">
        <v>2753251.0</v>
      </c>
      <c r="B505" s="78" t="s">
        <v>1378</v>
      </c>
      <c r="C505" s="80" t="s">
        <v>1211</v>
      </c>
      <c r="D505" s="80" t="s">
        <v>1379</v>
      </c>
      <c r="E505" s="88" t="str">
        <f t="shared" si="1"/>
        <v>3º SGT   JACK</v>
      </c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>
      <c r="A506" s="72">
        <v>2982889.0</v>
      </c>
      <c r="B506" s="72" t="s">
        <v>1380</v>
      </c>
      <c r="C506" s="72" t="s">
        <v>1211</v>
      </c>
      <c r="D506" s="72" t="s">
        <v>1381</v>
      </c>
      <c r="E506" s="87" t="str">
        <f t="shared" si="1"/>
        <v>3º SGT   BITTAR</v>
      </c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>
      <c r="A507" s="76">
        <v>2980770.0</v>
      </c>
      <c r="B507" s="80" t="s">
        <v>1382</v>
      </c>
      <c r="C507" s="80" t="s">
        <v>1211</v>
      </c>
      <c r="D507" s="80" t="s">
        <v>1383</v>
      </c>
      <c r="E507" s="88" t="str">
        <f t="shared" si="1"/>
        <v>3º SGT   SPERANDIO</v>
      </c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>
      <c r="A508" s="72">
        <v>2983800.0</v>
      </c>
      <c r="B508" s="72" t="s">
        <v>1384</v>
      </c>
      <c r="C508" s="72" t="s">
        <v>1211</v>
      </c>
      <c r="D508" s="72" t="s">
        <v>1385</v>
      </c>
      <c r="E508" s="87" t="str">
        <f t="shared" si="1"/>
        <v>3º SGT   MORONARI</v>
      </c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>
      <c r="A509" s="76">
        <v>2983176.0</v>
      </c>
      <c r="B509" s="80" t="s">
        <v>1386</v>
      </c>
      <c r="C509" s="80" t="s">
        <v>1211</v>
      </c>
      <c r="D509" s="80" t="s">
        <v>1387</v>
      </c>
      <c r="E509" s="88" t="str">
        <f t="shared" si="1"/>
        <v>3º SGT   SILVA</v>
      </c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>
      <c r="A510" s="72">
        <v>2981637.0</v>
      </c>
      <c r="B510" s="85" t="s">
        <v>1388</v>
      </c>
      <c r="C510" s="72" t="s">
        <v>1211</v>
      </c>
      <c r="D510" s="72" t="s">
        <v>1389</v>
      </c>
      <c r="E510" s="87" t="str">
        <f t="shared" si="1"/>
        <v>3º SGT   SYMONE</v>
      </c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>
      <c r="A511" s="76">
        <v>2980622.0</v>
      </c>
      <c r="B511" s="80" t="s">
        <v>1390</v>
      </c>
      <c r="C511" s="80" t="s">
        <v>1211</v>
      </c>
      <c r="D511" s="80" t="s">
        <v>1391</v>
      </c>
      <c r="E511" s="88" t="str">
        <f t="shared" si="1"/>
        <v>3º SGT   POLICARPO</v>
      </c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>
      <c r="A512" s="72">
        <v>2981769.0</v>
      </c>
      <c r="B512" s="72" t="s">
        <v>1392</v>
      </c>
      <c r="C512" s="72" t="s">
        <v>1211</v>
      </c>
      <c r="D512" s="72" t="s">
        <v>1393</v>
      </c>
      <c r="E512" s="87" t="str">
        <f t="shared" si="1"/>
        <v>3º SGT   CAMPANHA</v>
      </c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>
      <c r="A513" s="76">
        <v>2986060.0</v>
      </c>
      <c r="B513" s="78" t="s">
        <v>1394</v>
      </c>
      <c r="C513" s="80" t="s">
        <v>1211</v>
      </c>
      <c r="D513" s="80" t="s">
        <v>1395</v>
      </c>
      <c r="E513" s="88" t="str">
        <f t="shared" si="1"/>
        <v>3º SGT   JULIANA</v>
      </c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>
      <c r="A514" s="72">
        <v>2761360.0</v>
      </c>
      <c r="B514" s="85" t="s">
        <v>1396</v>
      </c>
      <c r="C514" s="72" t="s">
        <v>1211</v>
      </c>
      <c r="D514" s="72" t="s">
        <v>1397</v>
      </c>
      <c r="E514" s="87" t="str">
        <f t="shared" si="1"/>
        <v>3º SGT   KAROLINA</v>
      </c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>
      <c r="A515" s="76">
        <v>2980746.0</v>
      </c>
      <c r="B515" s="78" t="s">
        <v>1398</v>
      </c>
      <c r="C515" s="80" t="s">
        <v>1211</v>
      </c>
      <c r="D515" s="80" t="s">
        <v>1399</v>
      </c>
      <c r="E515" s="88" t="str">
        <f t="shared" si="1"/>
        <v>3º SGT   FELIPE DE PAULA</v>
      </c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>
      <c r="A516" s="72">
        <v>2878038.0</v>
      </c>
      <c r="B516" s="72" t="s">
        <v>1400</v>
      </c>
      <c r="C516" s="72" t="s">
        <v>1211</v>
      </c>
      <c r="D516" s="72" t="s">
        <v>1401</v>
      </c>
      <c r="E516" s="87" t="str">
        <f t="shared" si="1"/>
        <v>3º SGT   BISSOLI</v>
      </c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>
      <c r="A517" s="76">
        <v>2981564.0</v>
      </c>
      <c r="B517" s="78" t="s">
        <v>1402</v>
      </c>
      <c r="C517" s="80" t="s">
        <v>1211</v>
      </c>
      <c r="D517" s="80" t="s">
        <v>1403</v>
      </c>
      <c r="E517" s="88" t="str">
        <f t="shared" si="1"/>
        <v>3º SGT   R COSTA</v>
      </c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>
      <c r="A518" s="72">
        <v>2981092.0</v>
      </c>
      <c r="B518" s="85" t="s">
        <v>1404</v>
      </c>
      <c r="C518" s="72" t="s">
        <v>1211</v>
      </c>
      <c r="D518" s="72" t="s">
        <v>1405</v>
      </c>
      <c r="E518" s="87" t="str">
        <f t="shared" si="1"/>
        <v>3º SGT   CARLA ROCHA</v>
      </c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>
      <c r="A519" s="76">
        <v>2984946.0</v>
      </c>
      <c r="B519" s="78" t="s">
        <v>1406</v>
      </c>
      <c r="C519" s="80" t="s">
        <v>1211</v>
      </c>
      <c r="D519" s="80" t="s">
        <v>1407</v>
      </c>
      <c r="E519" s="88" t="str">
        <f t="shared" si="1"/>
        <v>3º SGT   MARIANE</v>
      </c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>
      <c r="A520" s="72">
        <v>2980576.0</v>
      </c>
      <c r="B520" s="72" t="s">
        <v>1408</v>
      </c>
      <c r="C520" s="72" t="s">
        <v>1211</v>
      </c>
      <c r="D520" s="72" t="s">
        <v>1409</v>
      </c>
      <c r="E520" s="87" t="str">
        <f t="shared" si="1"/>
        <v>3º SGT   ERNESTO</v>
      </c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>
      <c r="A521" s="76">
        <v>2981378.0</v>
      </c>
      <c r="B521" s="78" t="s">
        <v>1410</v>
      </c>
      <c r="C521" s="80" t="s">
        <v>1211</v>
      </c>
      <c r="D521" s="80" t="s">
        <v>1411</v>
      </c>
      <c r="E521" s="88" t="str">
        <f t="shared" si="1"/>
        <v>3º SGT   MATEUS</v>
      </c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>
      <c r="A522" s="72">
        <v>2982390.0</v>
      </c>
      <c r="B522" s="72" t="s">
        <v>1412</v>
      </c>
      <c r="C522" s="72" t="s">
        <v>1211</v>
      </c>
      <c r="D522" s="72" t="s">
        <v>1413</v>
      </c>
      <c r="E522" s="87" t="str">
        <f t="shared" si="1"/>
        <v>3º SGT   DE MATTOS</v>
      </c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>
      <c r="A523" s="76">
        <v>2845520.0</v>
      </c>
      <c r="B523" s="78" t="s">
        <v>1414</v>
      </c>
      <c r="C523" s="80" t="s">
        <v>1211</v>
      </c>
      <c r="D523" s="80" t="s">
        <v>1415</v>
      </c>
      <c r="E523" s="88" t="str">
        <f t="shared" si="1"/>
        <v>3º SGT   YURI</v>
      </c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>
      <c r="A524" s="72">
        <v>2981467.0</v>
      </c>
      <c r="B524" s="72" t="s">
        <v>1416</v>
      </c>
      <c r="C524" s="72" t="s">
        <v>1211</v>
      </c>
      <c r="D524" s="72" t="s">
        <v>1417</v>
      </c>
      <c r="E524" s="87" t="str">
        <f t="shared" si="1"/>
        <v>3º SGT   TRABA</v>
      </c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>
      <c r="A525" s="76">
        <v>2981556.0</v>
      </c>
      <c r="B525" s="78" t="s">
        <v>1418</v>
      </c>
      <c r="C525" s="80" t="s">
        <v>1211</v>
      </c>
      <c r="D525" s="80" t="s">
        <v>1419</v>
      </c>
      <c r="E525" s="88" t="str">
        <f t="shared" si="1"/>
        <v>3º SGT   RAQUEL MOULIN</v>
      </c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>
      <c r="A526" s="72">
        <v>2985047.0</v>
      </c>
      <c r="B526" s="85" t="s">
        <v>1420</v>
      </c>
      <c r="C526" s="72" t="s">
        <v>1211</v>
      </c>
      <c r="D526" s="72" t="s">
        <v>1421</v>
      </c>
      <c r="E526" s="87" t="str">
        <f t="shared" si="1"/>
        <v>3º SGT   FÁBIO GOMES</v>
      </c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>
      <c r="A527" s="76">
        <v>2980983.0</v>
      </c>
      <c r="B527" s="78" t="s">
        <v>1422</v>
      </c>
      <c r="C527" s="80" t="s">
        <v>1211</v>
      </c>
      <c r="D527" s="80" t="s">
        <v>1423</v>
      </c>
      <c r="E527" s="88" t="str">
        <f t="shared" si="1"/>
        <v>3º SGT   JOÃO MIRANDA</v>
      </c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>
      <c r="A528" s="72">
        <v>2980606.0</v>
      </c>
      <c r="B528" s="72" t="s">
        <v>1424</v>
      </c>
      <c r="C528" s="72" t="s">
        <v>1211</v>
      </c>
      <c r="D528" s="72" t="s">
        <v>1425</v>
      </c>
      <c r="E528" s="87" t="str">
        <f t="shared" si="1"/>
        <v>3º SGT   SARCINELLI</v>
      </c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>
      <c r="A529" s="76">
        <v>2914085.0</v>
      </c>
      <c r="B529" s="80" t="s">
        <v>1426</v>
      </c>
      <c r="C529" s="80" t="s">
        <v>1211</v>
      </c>
      <c r="D529" s="80" t="s">
        <v>1427</v>
      </c>
      <c r="E529" s="88" t="str">
        <f t="shared" si="1"/>
        <v>3º SGT   ZUCOLOTO</v>
      </c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>
      <c r="A530" s="72">
        <v>2981327.0</v>
      </c>
      <c r="B530" s="85" t="s">
        <v>1428</v>
      </c>
      <c r="C530" s="72" t="s">
        <v>1211</v>
      </c>
      <c r="D530" s="72" t="s">
        <v>1429</v>
      </c>
      <c r="E530" s="87" t="str">
        <f t="shared" si="1"/>
        <v>3º SGT   MARCELO NUNES</v>
      </c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>
      <c r="A531" s="76">
        <v>2981386.0</v>
      </c>
      <c r="B531" s="80" t="s">
        <v>1430</v>
      </c>
      <c r="C531" s="80" t="s">
        <v>1211</v>
      </c>
      <c r="D531" s="80" t="s">
        <v>1431</v>
      </c>
      <c r="E531" s="88" t="str">
        <f t="shared" si="1"/>
        <v>3º SGT   MOREIRA</v>
      </c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>
      <c r="A532" s="72">
        <v>2982951.0</v>
      </c>
      <c r="B532" s="72" t="s">
        <v>1432</v>
      </c>
      <c r="C532" s="72" t="s">
        <v>1211</v>
      </c>
      <c r="D532" s="72" t="s">
        <v>1433</v>
      </c>
      <c r="E532" s="87" t="str">
        <f t="shared" si="1"/>
        <v>3º SGT   DIEGO</v>
      </c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>
      <c r="A533" s="76">
        <v>2967316.0</v>
      </c>
      <c r="B533" s="78" t="s">
        <v>1434</v>
      </c>
      <c r="C533" s="80" t="s">
        <v>1211</v>
      </c>
      <c r="D533" s="80" t="s">
        <v>1435</v>
      </c>
      <c r="E533" s="88" t="str">
        <f t="shared" si="1"/>
        <v>3º SGT   JARDEL</v>
      </c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>
      <c r="A534" s="72">
        <v>2861410.0</v>
      </c>
      <c r="B534" s="85" t="s">
        <v>1436</v>
      </c>
      <c r="C534" s="72" t="s">
        <v>1211</v>
      </c>
      <c r="D534" s="72" t="s">
        <v>1437</v>
      </c>
      <c r="E534" s="87" t="str">
        <f t="shared" si="1"/>
        <v>3º SGT   ROMANA</v>
      </c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>
      <c r="A535" s="76">
        <v>2980762.0</v>
      </c>
      <c r="B535" s="80" t="s">
        <v>1438</v>
      </c>
      <c r="C535" s="80" t="s">
        <v>1211</v>
      </c>
      <c r="D535" s="80" t="s">
        <v>1439</v>
      </c>
      <c r="E535" s="88" t="str">
        <f t="shared" si="1"/>
        <v>3º SGT   ALVARENGA</v>
      </c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>
      <c r="A536" s="72">
        <v>2982455.0</v>
      </c>
      <c r="B536" s="72" t="s">
        <v>1440</v>
      </c>
      <c r="C536" s="72" t="s">
        <v>1211</v>
      </c>
      <c r="D536" s="72" t="s">
        <v>1441</v>
      </c>
      <c r="E536" s="87" t="str">
        <f t="shared" si="1"/>
        <v>3º SGT   NANDOLPHO</v>
      </c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>
      <c r="A537" s="76">
        <v>2987325.0</v>
      </c>
      <c r="B537" s="78" t="s">
        <v>1442</v>
      </c>
      <c r="C537" s="80" t="s">
        <v>1211</v>
      </c>
      <c r="D537" s="80" t="s">
        <v>654</v>
      </c>
      <c r="E537" s="88" t="str">
        <f t="shared" si="1"/>
        <v>3º SGT   FABIANO</v>
      </c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>
      <c r="A538" s="72">
        <v>2981009.0</v>
      </c>
      <c r="B538" s="85" t="s">
        <v>1443</v>
      </c>
      <c r="C538" s="72" t="s">
        <v>1211</v>
      </c>
      <c r="D538" s="72" t="s">
        <v>1081</v>
      </c>
      <c r="E538" s="87" t="str">
        <f t="shared" si="1"/>
        <v>3º SGT   JULIO</v>
      </c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>
      <c r="A539" s="76">
        <v>2980908.0</v>
      </c>
      <c r="B539" s="78" t="s">
        <v>1444</v>
      </c>
      <c r="C539" s="80" t="s">
        <v>1211</v>
      </c>
      <c r="D539" s="80" t="s">
        <v>1445</v>
      </c>
      <c r="E539" s="88" t="str">
        <f t="shared" si="1"/>
        <v>3º SGT   JULIANO</v>
      </c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>
      <c r="A540" s="72">
        <v>2987309.0</v>
      </c>
      <c r="B540" s="85" t="s">
        <v>1446</v>
      </c>
      <c r="C540" s="72" t="s">
        <v>1211</v>
      </c>
      <c r="D540" s="72" t="s">
        <v>1447</v>
      </c>
      <c r="E540" s="87" t="str">
        <f t="shared" si="1"/>
        <v>3º SGT   HELEN</v>
      </c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>
      <c r="A541" s="76">
        <v>2987287.0</v>
      </c>
      <c r="B541" s="78" t="s">
        <v>1448</v>
      </c>
      <c r="C541" s="80" t="s">
        <v>1211</v>
      </c>
      <c r="D541" s="80" t="s">
        <v>1449</v>
      </c>
      <c r="E541" s="88" t="str">
        <f t="shared" si="1"/>
        <v>3º SGT   LAMARTINE</v>
      </c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>
      <c r="A542" s="72">
        <v>2983842.0</v>
      </c>
      <c r="B542" s="85" t="s">
        <v>1450</v>
      </c>
      <c r="C542" s="72" t="s">
        <v>1211</v>
      </c>
      <c r="D542" s="72" t="s">
        <v>1451</v>
      </c>
      <c r="E542" s="87" t="str">
        <f t="shared" si="1"/>
        <v>3º SGT   SOTER</v>
      </c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>
      <c r="A543" s="76">
        <v>2981513.0</v>
      </c>
      <c r="B543" s="80" t="s">
        <v>1452</v>
      </c>
      <c r="C543" s="80" t="s">
        <v>1211</v>
      </c>
      <c r="D543" s="80" t="s">
        <v>1453</v>
      </c>
      <c r="E543" s="88" t="str">
        <f t="shared" si="1"/>
        <v>3º SGT   HIIBNER</v>
      </c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>
      <c r="A544" s="72">
        <v>2981050.0</v>
      </c>
      <c r="B544" s="85" t="s">
        <v>1454</v>
      </c>
      <c r="C544" s="72" t="s">
        <v>1211</v>
      </c>
      <c r="D544" s="72" t="s">
        <v>1455</v>
      </c>
      <c r="E544" s="87" t="str">
        <f t="shared" si="1"/>
        <v>3º SGT   ELIVAN</v>
      </c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>
      <c r="A545" s="76">
        <v>2983753.0</v>
      </c>
      <c r="B545" s="78" t="s">
        <v>1456</v>
      </c>
      <c r="C545" s="80" t="s">
        <v>1211</v>
      </c>
      <c r="D545" s="80" t="s">
        <v>1457</v>
      </c>
      <c r="E545" s="88" t="str">
        <f t="shared" si="1"/>
        <v>3º SGT   ALLAN</v>
      </c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>
      <c r="A546" s="72">
        <v>2985128.0</v>
      </c>
      <c r="B546" s="72" t="s">
        <v>1458</v>
      </c>
      <c r="C546" s="72" t="s">
        <v>1211</v>
      </c>
      <c r="D546" s="72" t="s">
        <v>1459</v>
      </c>
      <c r="E546" s="87" t="str">
        <f t="shared" si="1"/>
        <v>3º SGT   MERÇON</v>
      </c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>
      <c r="A547" s="76">
        <v>2981645.0</v>
      </c>
      <c r="B547" s="80" t="s">
        <v>1460</v>
      </c>
      <c r="C547" s="80" t="s">
        <v>1211</v>
      </c>
      <c r="D547" s="80" t="s">
        <v>1461</v>
      </c>
      <c r="E547" s="88" t="str">
        <f t="shared" si="1"/>
        <v>3º SGT   FARDIM</v>
      </c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>
      <c r="A548" s="72">
        <v>2981572.0</v>
      </c>
      <c r="B548" s="85" t="s">
        <v>1462</v>
      </c>
      <c r="C548" s="72" t="s">
        <v>1211</v>
      </c>
      <c r="D548" s="72" t="s">
        <v>1463</v>
      </c>
      <c r="E548" s="87" t="str">
        <f t="shared" si="1"/>
        <v>3º SGT   IZABEL</v>
      </c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>
      <c r="A549" s="76">
        <v>2983079.0</v>
      </c>
      <c r="B549" s="78" t="s">
        <v>1464</v>
      </c>
      <c r="C549" s="80" t="s">
        <v>1211</v>
      </c>
      <c r="D549" s="80" t="s">
        <v>1465</v>
      </c>
      <c r="E549" s="88" t="str">
        <f t="shared" si="1"/>
        <v>3º SGT   VINICIOS SALES</v>
      </c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>
      <c r="A550" s="72">
        <v>2987236.0</v>
      </c>
      <c r="B550" s="85" t="s">
        <v>1466</v>
      </c>
      <c r="C550" s="72" t="s">
        <v>1211</v>
      </c>
      <c r="D550" s="72" t="s">
        <v>1467</v>
      </c>
      <c r="E550" s="87" t="str">
        <f t="shared" si="1"/>
        <v>3º SGT   R.BARROS</v>
      </c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>
      <c r="A551" s="76">
        <v>2981602.0</v>
      </c>
      <c r="B551" s="80" t="s">
        <v>1468</v>
      </c>
      <c r="C551" s="80" t="s">
        <v>1211</v>
      </c>
      <c r="D551" s="80" t="s">
        <v>1469</v>
      </c>
      <c r="E551" s="88" t="str">
        <f t="shared" si="1"/>
        <v>3º SGT   AUGUSTO</v>
      </c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>
      <c r="A552" s="72">
        <v>2983877.0</v>
      </c>
      <c r="B552" s="72" t="s">
        <v>1470</v>
      </c>
      <c r="C552" s="72" t="s">
        <v>1211</v>
      </c>
      <c r="D552" s="72" t="s">
        <v>1471</v>
      </c>
      <c r="E552" s="87" t="str">
        <f t="shared" si="1"/>
        <v>3º SGT   MERCANDELLI</v>
      </c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>
      <c r="A553" s="76">
        <v>2983680.0</v>
      </c>
      <c r="B553" s="80" t="s">
        <v>1472</v>
      </c>
      <c r="C553" s="80" t="s">
        <v>1211</v>
      </c>
      <c r="D553" s="80" t="s">
        <v>1299</v>
      </c>
      <c r="E553" s="88" t="str">
        <f t="shared" si="1"/>
        <v>3º SGT   PIRES</v>
      </c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>
      <c r="A554" s="72">
        <v>2774763.0</v>
      </c>
      <c r="B554" s="72" t="s">
        <v>1473</v>
      </c>
      <c r="C554" s="72" t="s">
        <v>1211</v>
      </c>
      <c r="D554" s="72" t="s">
        <v>1474</v>
      </c>
      <c r="E554" s="87" t="str">
        <f t="shared" si="1"/>
        <v>3º SGT   WAIANDT</v>
      </c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>
      <c r="A555" s="76">
        <v>2981580.0</v>
      </c>
      <c r="B555" s="80" t="s">
        <v>1475</v>
      </c>
      <c r="C555" s="80" t="s">
        <v>1211</v>
      </c>
      <c r="D555" s="80" t="s">
        <v>1476</v>
      </c>
      <c r="E555" s="88" t="str">
        <f t="shared" si="1"/>
        <v>3º SGT   BERNARDINO</v>
      </c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>
      <c r="A556" s="72">
        <v>2982331.0</v>
      </c>
      <c r="B556" s="72" t="s">
        <v>1477</v>
      </c>
      <c r="C556" s="72" t="s">
        <v>1211</v>
      </c>
      <c r="D556" s="72" t="s">
        <v>1478</v>
      </c>
      <c r="E556" s="87" t="str">
        <f t="shared" si="1"/>
        <v>3º SGT   AMARO</v>
      </c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>
      <c r="A557" s="76">
        <v>2983010.0</v>
      </c>
      <c r="B557" s="80" t="s">
        <v>1479</v>
      </c>
      <c r="C557" s="80" t="s">
        <v>1211</v>
      </c>
      <c r="D557" s="80" t="s">
        <v>1480</v>
      </c>
      <c r="E557" s="88" t="str">
        <f t="shared" si="1"/>
        <v>3º SGT   MACEDO</v>
      </c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>
      <c r="A558" s="72">
        <v>2967219.0</v>
      </c>
      <c r="B558" s="85" t="s">
        <v>1481</v>
      </c>
      <c r="C558" s="72" t="s">
        <v>1211</v>
      </c>
      <c r="D558" s="72" t="s">
        <v>1482</v>
      </c>
      <c r="E558" s="87" t="str">
        <f t="shared" si="1"/>
        <v>3º SGT   EDIRLAN</v>
      </c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>
      <c r="A559" s="76">
        <v>2981823.0</v>
      </c>
      <c r="B559" s="78" t="s">
        <v>1483</v>
      </c>
      <c r="C559" s="80" t="s">
        <v>1211</v>
      </c>
      <c r="D559" s="80" t="s">
        <v>742</v>
      </c>
      <c r="E559" s="88" t="str">
        <f t="shared" si="1"/>
        <v>3º SGT   ALEXANDRE</v>
      </c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>
      <c r="A560" s="72">
        <v>2985055.0</v>
      </c>
      <c r="B560" s="85" t="s">
        <v>1484</v>
      </c>
      <c r="C560" s="72" t="s">
        <v>1211</v>
      </c>
      <c r="D560" s="72" t="s">
        <v>1485</v>
      </c>
      <c r="E560" s="87" t="str">
        <f t="shared" si="1"/>
        <v>3º SGT   HEVERTON VINICIOS</v>
      </c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>
      <c r="A561" s="76">
        <v>2980630.0</v>
      </c>
      <c r="B561" s="78" t="s">
        <v>1486</v>
      </c>
      <c r="C561" s="80" t="s">
        <v>1211</v>
      </c>
      <c r="D561" s="80" t="s">
        <v>1487</v>
      </c>
      <c r="E561" s="88" t="str">
        <f t="shared" si="1"/>
        <v>3º SGT   LUDMILA</v>
      </c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>
      <c r="A562" s="72">
        <v>2982960.0</v>
      </c>
      <c r="B562" s="85" t="s">
        <v>1488</v>
      </c>
      <c r="C562" s="72" t="s">
        <v>1211</v>
      </c>
      <c r="D562" s="72" t="s">
        <v>1489</v>
      </c>
      <c r="E562" s="87" t="str">
        <f t="shared" si="1"/>
        <v>3º SGT   FELIPE CESAR</v>
      </c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>
      <c r="A563" s="76">
        <v>2987651.0</v>
      </c>
      <c r="B563" s="78" t="s">
        <v>1490</v>
      </c>
      <c r="C563" s="80" t="s">
        <v>1211</v>
      </c>
      <c r="D563" s="80" t="s">
        <v>1491</v>
      </c>
      <c r="E563" s="88" t="str">
        <f t="shared" si="1"/>
        <v>3º SGT   W. PEREIRA</v>
      </c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>
      <c r="A564" s="72">
        <v>2980860.0</v>
      </c>
      <c r="B564" s="72" t="s">
        <v>1492</v>
      </c>
      <c r="C564" s="72" t="s">
        <v>1211</v>
      </c>
      <c r="D564" s="72" t="s">
        <v>1493</v>
      </c>
      <c r="E564" s="87" t="str">
        <f t="shared" si="1"/>
        <v>3º SGT   PORTO</v>
      </c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>
      <c r="A565" s="76">
        <v>2618184.0</v>
      </c>
      <c r="B565" s="78" t="s">
        <v>770</v>
      </c>
      <c r="C565" s="80" t="s">
        <v>1211</v>
      </c>
      <c r="D565" s="80" t="s">
        <v>412</v>
      </c>
      <c r="E565" s="88" t="str">
        <f t="shared" si="1"/>
        <v>3º SGT   WAGNER</v>
      </c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>
      <c r="A566" s="72">
        <v>2807700.0</v>
      </c>
      <c r="B566" s="72" t="s">
        <v>1494</v>
      </c>
      <c r="C566" s="72" t="s">
        <v>1211</v>
      </c>
      <c r="D566" s="72" t="s">
        <v>1495</v>
      </c>
      <c r="E566" s="87" t="str">
        <f t="shared" si="1"/>
        <v>3º SGT   MILANEZI</v>
      </c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>
      <c r="A567" s="76">
        <v>2983761.0</v>
      </c>
      <c r="B567" s="80" t="s">
        <v>1496</v>
      </c>
      <c r="C567" s="80" t="s">
        <v>1211</v>
      </c>
      <c r="D567" s="80" t="s">
        <v>1497</v>
      </c>
      <c r="E567" s="88" t="str">
        <f t="shared" si="1"/>
        <v>3º SGT   PEDRALHO</v>
      </c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>
      <c r="A568" s="72">
        <v>2984920.0</v>
      </c>
      <c r="B568" s="72" t="s">
        <v>1498</v>
      </c>
      <c r="C568" s="72" t="s">
        <v>1211</v>
      </c>
      <c r="D568" s="72" t="s">
        <v>1499</v>
      </c>
      <c r="E568" s="87" t="str">
        <f t="shared" si="1"/>
        <v>3º SGT   YUKIO</v>
      </c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>
      <c r="A569" s="76">
        <v>2985144.0</v>
      </c>
      <c r="B569" s="80" t="s">
        <v>1500</v>
      </c>
      <c r="C569" s="80" t="s">
        <v>1211</v>
      </c>
      <c r="D569" s="80" t="s">
        <v>1501</v>
      </c>
      <c r="E569" s="88" t="str">
        <f t="shared" si="1"/>
        <v>3º SGT   PAGIOLA</v>
      </c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>
      <c r="A570" s="72">
        <v>2987570.0</v>
      </c>
      <c r="B570" s="85" t="s">
        <v>1502</v>
      </c>
      <c r="C570" s="72" t="s">
        <v>1211</v>
      </c>
      <c r="D570" s="72" t="s">
        <v>1013</v>
      </c>
      <c r="E570" s="87" t="str">
        <f t="shared" si="1"/>
        <v>3º SGT   PIMENTEL</v>
      </c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>
      <c r="A571" s="76">
        <v>2679884.0</v>
      </c>
      <c r="B571" s="80" t="s">
        <v>1503</v>
      </c>
      <c r="C571" s="80" t="s">
        <v>1211</v>
      </c>
      <c r="D571" s="80" t="s">
        <v>1504</v>
      </c>
      <c r="E571" s="88" t="str">
        <f t="shared" si="1"/>
        <v>3º SGT   VAILLANT</v>
      </c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>
      <c r="A572" s="72">
        <v>903854.0</v>
      </c>
      <c r="B572" s="85" t="s">
        <v>1505</v>
      </c>
      <c r="C572" s="72" t="s">
        <v>1211</v>
      </c>
      <c r="D572" s="72" t="s">
        <v>1506</v>
      </c>
      <c r="E572" s="87" t="str">
        <f t="shared" si="1"/>
        <v>3º SGT   VALMIR</v>
      </c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>
      <c r="A573" s="76">
        <v>2981696.0</v>
      </c>
      <c r="B573" s="78" t="s">
        <v>1507</v>
      </c>
      <c r="C573" s="80" t="s">
        <v>1211</v>
      </c>
      <c r="D573" s="80" t="s">
        <v>1508</v>
      </c>
      <c r="E573" s="88" t="str">
        <f t="shared" si="1"/>
        <v>3º SGT   ROSILENE</v>
      </c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>
      <c r="A574" s="72">
        <v>2982234.0</v>
      </c>
      <c r="B574" s="72" t="s">
        <v>1509</v>
      </c>
      <c r="C574" s="72" t="s">
        <v>1211</v>
      </c>
      <c r="D574" s="72" t="s">
        <v>1510</v>
      </c>
      <c r="E574" s="87" t="str">
        <f t="shared" si="1"/>
        <v>3º SGT   CRICCO</v>
      </c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>
      <c r="A575" s="76">
        <v>2980592.0</v>
      </c>
      <c r="B575" s="78" t="s">
        <v>1511</v>
      </c>
      <c r="C575" s="80" t="s">
        <v>1211</v>
      </c>
      <c r="D575" s="80" t="s">
        <v>1512</v>
      </c>
      <c r="E575" s="88" t="str">
        <f t="shared" si="1"/>
        <v>3º SGT   NEANDER</v>
      </c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>
      <c r="A576" s="72">
        <v>2980827.0</v>
      </c>
      <c r="B576" s="85" t="s">
        <v>1513</v>
      </c>
      <c r="C576" s="72" t="s">
        <v>1211</v>
      </c>
      <c r="D576" s="72" t="s">
        <v>1514</v>
      </c>
      <c r="E576" s="87" t="str">
        <f t="shared" si="1"/>
        <v>3º SGT   GLEYSON</v>
      </c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>
      <c r="A577" s="76">
        <v>2983729.0</v>
      </c>
      <c r="B577" s="78" t="s">
        <v>1515</v>
      </c>
      <c r="C577" s="80" t="s">
        <v>1211</v>
      </c>
      <c r="D577" s="80" t="s">
        <v>1516</v>
      </c>
      <c r="E577" s="88" t="str">
        <f t="shared" si="1"/>
        <v>3º SGT   THIAGO HENRIQUE</v>
      </c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>
      <c r="A578" s="72">
        <v>2982277.0</v>
      </c>
      <c r="B578" s="85" t="s">
        <v>1517</v>
      </c>
      <c r="C578" s="72" t="s">
        <v>1211</v>
      </c>
      <c r="D578" s="72" t="s">
        <v>1518</v>
      </c>
      <c r="E578" s="87" t="str">
        <f t="shared" si="1"/>
        <v>3º SGT   ELIELBER</v>
      </c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>
      <c r="A579" s="76">
        <v>2984997.0</v>
      </c>
      <c r="B579" s="78" t="s">
        <v>1519</v>
      </c>
      <c r="C579" s="80" t="s">
        <v>1211</v>
      </c>
      <c r="D579" s="80" t="s">
        <v>1520</v>
      </c>
      <c r="E579" s="88" t="str">
        <f t="shared" si="1"/>
        <v>3º SGT   PEDRO HENRIQUE</v>
      </c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>
      <c r="A580" s="72">
        <v>2980886.0</v>
      </c>
      <c r="B580" s="72" t="s">
        <v>1521</v>
      </c>
      <c r="C580" s="72" t="s">
        <v>1211</v>
      </c>
      <c r="D580" s="72" t="s">
        <v>1522</v>
      </c>
      <c r="E580" s="87" t="str">
        <f t="shared" si="1"/>
        <v>3º SGT   ROVETTA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>
      <c r="A581" s="76">
        <v>2778858.0</v>
      </c>
      <c r="B581" s="80" t="s">
        <v>1523</v>
      </c>
      <c r="C581" s="80" t="s">
        <v>1211</v>
      </c>
      <c r="D581" s="80" t="s">
        <v>1524</v>
      </c>
      <c r="E581" s="88" t="str">
        <f t="shared" si="1"/>
        <v>3º SGT   FAVILLA</v>
      </c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>
      <c r="A582" s="72">
        <v>2981440.0</v>
      </c>
      <c r="B582" s="72" t="s">
        <v>1525</v>
      </c>
      <c r="C582" s="72" t="s">
        <v>1211</v>
      </c>
      <c r="D582" s="72" t="s">
        <v>1526</v>
      </c>
      <c r="E582" s="87" t="str">
        <f t="shared" si="1"/>
        <v>3º SGT   FIGUEIREDO</v>
      </c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>
      <c r="A583" s="76">
        <v>2985330.0</v>
      </c>
      <c r="B583" s="78" t="s">
        <v>1527</v>
      </c>
      <c r="C583" s="80" t="s">
        <v>1211</v>
      </c>
      <c r="D583" s="80" t="s">
        <v>1528</v>
      </c>
      <c r="E583" s="88" t="str">
        <f t="shared" si="1"/>
        <v>3º SGT   JONAS</v>
      </c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>
      <c r="A584" s="72">
        <v>2985004.0</v>
      </c>
      <c r="B584" s="72" t="s">
        <v>1529</v>
      </c>
      <c r="C584" s="72" t="s">
        <v>1211</v>
      </c>
      <c r="D584" s="72" t="s">
        <v>1530</v>
      </c>
      <c r="E584" s="87" t="str">
        <f t="shared" si="1"/>
        <v>3º SGT   GUSMÃO</v>
      </c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>
      <c r="A585" s="76">
        <v>900865.0</v>
      </c>
      <c r="B585" s="80" t="s">
        <v>1531</v>
      </c>
      <c r="C585" s="80" t="s">
        <v>1532</v>
      </c>
      <c r="D585" s="80" t="s">
        <v>1533</v>
      </c>
      <c r="E585" s="88" t="str">
        <f t="shared" si="1"/>
        <v>CB   FRITOLI</v>
      </c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>
      <c r="A586" s="72">
        <v>900762.0</v>
      </c>
      <c r="B586" s="72" t="s">
        <v>1534</v>
      </c>
      <c r="C586" s="72" t="s">
        <v>1532</v>
      </c>
      <c r="D586" s="72" t="s">
        <v>1535</v>
      </c>
      <c r="E586" s="87" t="str">
        <f t="shared" si="1"/>
        <v>CB   MALAQUIAS</v>
      </c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>
      <c r="A587" s="76">
        <v>2777495.0</v>
      </c>
      <c r="B587" s="80" t="s">
        <v>1536</v>
      </c>
      <c r="C587" s="80" t="s">
        <v>1532</v>
      </c>
      <c r="D587" s="80" t="s">
        <v>1537</v>
      </c>
      <c r="E587" s="88" t="str">
        <f t="shared" si="1"/>
        <v>CB   BRAVIN</v>
      </c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>
      <c r="A588" s="72">
        <v>2777967.0</v>
      </c>
      <c r="B588" s="72" t="s">
        <v>1538</v>
      </c>
      <c r="C588" s="72" t="s">
        <v>1532</v>
      </c>
      <c r="D588" s="72" t="s">
        <v>1539</v>
      </c>
      <c r="E588" s="87" t="str">
        <f t="shared" si="1"/>
        <v>CB   FREITAS</v>
      </c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>
      <c r="A589" s="76">
        <v>901559.0</v>
      </c>
      <c r="B589" s="80" t="s">
        <v>1540</v>
      </c>
      <c r="C589" s="80" t="s">
        <v>1532</v>
      </c>
      <c r="D589" s="80" t="s">
        <v>1541</v>
      </c>
      <c r="E589" s="88" t="str">
        <f t="shared" si="1"/>
        <v>CB   VELOSO</v>
      </c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>
      <c r="A590" s="72">
        <v>2652080.0</v>
      </c>
      <c r="B590" s="85" t="s">
        <v>1542</v>
      </c>
      <c r="C590" s="72" t="s">
        <v>1532</v>
      </c>
      <c r="D590" s="72" t="s">
        <v>1543</v>
      </c>
      <c r="E590" s="87" t="str">
        <f t="shared" si="1"/>
        <v>CB   PEDRO</v>
      </c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>
      <c r="A591" s="76">
        <v>2539470.0</v>
      </c>
      <c r="B591" s="78" t="s">
        <v>1544</v>
      </c>
      <c r="C591" s="80" t="s">
        <v>1532</v>
      </c>
      <c r="D591" s="80" t="s">
        <v>1545</v>
      </c>
      <c r="E591" s="88" t="str">
        <f t="shared" si="1"/>
        <v>CB   MARIO</v>
      </c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>
      <c r="A592" s="72">
        <v>2983052.0</v>
      </c>
      <c r="B592" s="85" t="s">
        <v>1546</v>
      </c>
      <c r="C592" s="72" t="s">
        <v>1532</v>
      </c>
      <c r="D592" s="72" t="s">
        <v>1547</v>
      </c>
      <c r="E592" s="87" t="str">
        <f t="shared" si="1"/>
        <v>CB   DANYELLE</v>
      </c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>
      <c r="A593" s="76">
        <v>2983222.0</v>
      </c>
      <c r="B593" s="80" t="s">
        <v>1548</v>
      </c>
      <c r="C593" s="80" t="s">
        <v>1532</v>
      </c>
      <c r="D593" s="80" t="s">
        <v>1549</v>
      </c>
      <c r="E593" s="88" t="str">
        <f t="shared" si="1"/>
        <v>CB   MEIRA</v>
      </c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>
      <c r="A594" s="72">
        <v>2981459.0</v>
      </c>
      <c r="B594" s="85" t="s">
        <v>1550</v>
      </c>
      <c r="C594" s="72" t="s">
        <v>1532</v>
      </c>
      <c r="D594" s="72" t="s">
        <v>1551</v>
      </c>
      <c r="E594" s="87" t="str">
        <f t="shared" si="1"/>
        <v>CB   ANDRE</v>
      </c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>
      <c r="A595" s="76">
        <v>2980959.0</v>
      </c>
      <c r="B595" s="80" t="s">
        <v>1552</v>
      </c>
      <c r="C595" s="80" t="s">
        <v>1532</v>
      </c>
      <c r="D595" s="80" t="s">
        <v>648</v>
      </c>
      <c r="E595" s="88" t="str">
        <f t="shared" si="1"/>
        <v>CB   CARVALHO</v>
      </c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>
      <c r="A596" s="72">
        <v>2983583.0</v>
      </c>
      <c r="B596" s="72" t="s">
        <v>1553</v>
      </c>
      <c r="C596" s="72" t="s">
        <v>1532</v>
      </c>
      <c r="D596" s="72" t="s">
        <v>1554</v>
      </c>
      <c r="E596" s="87" t="str">
        <f t="shared" si="1"/>
        <v>CB   MORENO</v>
      </c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>
      <c r="A597" s="76">
        <v>2981181.0</v>
      </c>
      <c r="B597" s="80" t="s">
        <v>1555</v>
      </c>
      <c r="C597" s="80" t="s">
        <v>1532</v>
      </c>
      <c r="D597" s="80" t="s">
        <v>1556</v>
      </c>
      <c r="E597" s="88" t="str">
        <f t="shared" si="1"/>
        <v>CB   BERGAMASCHI</v>
      </c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>
      <c r="A598" s="72">
        <v>2982366.0</v>
      </c>
      <c r="B598" s="85" t="s">
        <v>1557</v>
      </c>
      <c r="C598" s="72" t="s">
        <v>1532</v>
      </c>
      <c r="D598" s="72" t="s">
        <v>1558</v>
      </c>
      <c r="E598" s="87" t="str">
        <f t="shared" si="1"/>
        <v>CB   WENDEL</v>
      </c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>
      <c r="A599" s="76">
        <v>2981114.0</v>
      </c>
      <c r="B599" s="80" t="s">
        <v>1559</v>
      </c>
      <c r="C599" s="80" t="s">
        <v>1532</v>
      </c>
      <c r="D599" s="80" t="s">
        <v>1560</v>
      </c>
      <c r="E599" s="88" t="str">
        <f t="shared" si="1"/>
        <v>CB   OLIVEIRA</v>
      </c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>
      <c r="A600" s="72">
        <v>2981548.0</v>
      </c>
      <c r="B600" s="72" t="s">
        <v>1561</v>
      </c>
      <c r="C600" s="72" t="s">
        <v>1532</v>
      </c>
      <c r="D600" s="72" t="s">
        <v>1562</v>
      </c>
      <c r="E600" s="87" t="str">
        <f t="shared" si="1"/>
        <v>CB   KELBERT</v>
      </c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>
      <c r="A601" s="76">
        <v>2987252.0</v>
      </c>
      <c r="B601" s="80" t="s">
        <v>1563</v>
      </c>
      <c r="C601" s="80" t="s">
        <v>1532</v>
      </c>
      <c r="D601" s="80" t="s">
        <v>1564</v>
      </c>
      <c r="E601" s="88" t="str">
        <f t="shared" si="1"/>
        <v>CB   GUSS</v>
      </c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>
      <c r="A602" s="72">
        <v>2980584.0</v>
      </c>
      <c r="B602" s="72" t="s">
        <v>1565</v>
      </c>
      <c r="C602" s="72" t="s">
        <v>1532</v>
      </c>
      <c r="D602" s="72" t="s">
        <v>1566</v>
      </c>
      <c r="E602" s="87" t="str">
        <f t="shared" si="1"/>
        <v>CB   MILIORINI</v>
      </c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>
      <c r="A603" s="76">
        <v>3037622.0</v>
      </c>
      <c r="B603" s="80" t="s">
        <v>1567</v>
      </c>
      <c r="C603" s="80" t="s">
        <v>1532</v>
      </c>
      <c r="D603" s="80" t="s">
        <v>1568</v>
      </c>
      <c r="E603" s="88" t="str">
        <f t="shared" si="1"/>
        <v>CB   PICCIN</v>
      </c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>
      <c r="A604" s="72">
        <v>3037835.0</v>
      </c>
      <c r="B604" s="72" t="s">
        <v>1569</v>
      </c>
      <c r="C604" s="72" t="s">
        <v>1532</v>
      </c>
      <c r="D604" s="72" t="s">
        <v>1570</v>
      </c>
      <c r="E604" s="87" t="str">
        <f t="shared" si="1"/>
        <v>CB   NOVELI</v>
      </c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>
      <c r="A605" s="76">
        <v>649780.0</v>
      </c>
      <c r="B605" s="80" t="s">
        <v>1571</v>
      </c>
      <c r="C605" s="80" t="s">
        <v>1532</v>
      </c>
      <c r="D605" s="80" t="s">
        <v>1572</v>
      </c>
      <c r="E605" s="88" t="str">
        <f t="shared" si="1"/>
        <v>CB   GENUINO</v>
      </c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>
      <c r="A606" s="72">
        <v>3038823.0</v>
      </c>
      <c r="B606" s="85" t="s">
        <v>1573</v>
      </c>
      <c r="C606" s="72" t="s">
        <v>1532</v>
      </c>
      <c r="D606" s="72" t="s">
        <v>1574</v>
      </c>
      <c r="E606" s="87" t="str">
        <f t="shared" si="1"/>
        <v>CB   TALLYS</v>
      </c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>
      <c r="A607" s="76">
        <v>3036375.0</v>
      </c>
      <c r="B607" s="78" t="s">
        <v>1575</v>
      </c>
      <c r="C607" s="80" t="s">
        <v>1532</v>
      </c>
      <c r="D607" s="80" t="s">
        <v>1576</v>
      </c>
      <c r="E607" s="88" t="str">
        <f t="shared" si="1"/>
        <v>CB   MARIANA</v>
      </c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>
      <c r="A608" s="72">
        <v>3037380.0</v>
      </c>
      <c r="B608" s="72" t="s">
        <v>1577</v>
      </c>
      <c r="C608" s="72" t="s">
        <v>1532</v>
      </c>
      <c r="D608" s="72" t="s">
        <v>1578</v>
      </c>
      <c r="E608" s="87" t="str">
        <f t="shared" si="1"/>
        <v>CB   CABIDELLI</v>
      </c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>
      <c r="A609" s="76">
        <v>1542176.0</v>
      </c>
      <c r="B609" s="80" t="s">
        <v>1579</v>
      </c>
      <c r="C609" s="80" t="s">
        <v>1532</v>
      </c>
      <c r="D609" s="80" t="s">
        <v>1580</v>
      </c>
      <c r="E609" s="88" t="str">
        <f t="shared" si="1"/>
        <v>CB   WESTE</v>
      </c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>
      <c r="A610" s="72">
        <v>3036260.0</v>
      </c>
      <c r="B610" s="85" t="s">
        <v>1581</v>
      </c>
      <c r="C610" s="72" t="s">
        <v>1532</v>
      </c>
      <c r="D610" s="72" t="s">
        <v>1582</v>
      </c>
      <c r="E610" s="87" t="str">
        <f t="shared" si="1"/>
        <v>CB   MARIA DA PENHA</v>
      </c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>
      <c r="A611" s="76">
        <v>3037444.0</v>
      </c>
      <c r="B611" s="78" t="s">
        <v>1583</v>
      </c>
      <c r="C611" s="80" t="s">
        <v>1532</v>
      </c>
      <c r="D611" s="80" t="s">
        <v>1584</v>
      </c>
      <c r="E611" s="88" t="str">
        <f t="shared" si="1"/>
        <v>CB   W RANGEL</v>
      </c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>
      <c r="A612" s="72">
        <v>3037509.0</v>
      </c>
      <c r="B612" s="72" t="s">
        <v>1585</v>
      </c>
      <c r="C612" s="72" t="s">
        <v>1532</v>
      </c>
      <c r="D612" s="72" t="s">
        <v>1586</v>
      </c>
      <c r="E612" s="87" t="str">
        <f t="shared" si="1"/>
        <v>CB   BARCELLOS</v>
      </c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>
      <c r="A613" s="76">
        <v>3037177.0</v>
      </c>
      <c r="B613" s="80" t="s">
        <v>1587</v>
      </c>
      <c r="C613" s="80" t="s">
        <v>1532</v>
      </c>
      <c r="D613" s="80" t="s">
        <v>1588</v>
      </c>
      <c r="E613" s="88" t="str">
        <f t="shared" si="1"/>
        <v>CB   GUEDES</v>
      </c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>
      <c r="A614" s="72">
        <v>2726041.0</v>
      </c>
      <c r="B614" s="72" t="s">
        <v>1589</v>
      </c>
      <c r="C614" s="72" t="s">
        <v>1532</v>
      </c>
      <c r="D614" s="72" t="s">
        <v>1590</v>
      </c>
      <c r="E614" s="87" t="str">
        <f t="shared" si="1"/>
        <v>CB   PIRAJÁ</v>
      </c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>
      <c r="A615" s="76">
        <v>3037584.0</v>
      </c>
      <c r="B615" s="78" t="s">
        <v>1591</v>
      </c>
      <c r="C615" s="80" t="s">
        <v>1532</v>
      </c>
      <c r="D615" s="80" t="s">
        <v>1592</v>
      </c>
      <c r="E615" s="88" t="str">
        <f t="shared" si="1"/>
        <v>CB   HOMERO</v>
      </c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>
      <c r="A616" s="72">
        <v>3039005.0</v>
      </c>
      <c r="B616" s="85" t="s">
        <v>1593</v>
      </c>
      <c r="C616" s="72" t="s">
        <v>1532</v>
      </c>
      <c r="D616" s="72" t="s">
        <v>1594</v>
      </c>
      <c r="E616" s="87" t="str">
        <f t="shared" si="1"/>
        <v>CB   ALEXSON</v>
      </c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>
      <c r="A617" s="76">
        <v>3037487.0</v>
      </c>
      <c r="B617" s="78" t="s">
        <v>1595</v>
      </c>
      <c r="C617" s="80" t="s">
        <v>1532</v>
      </c>
      <c r="D617" s="80" t="s">
        <v>948</v>
      </c>
      <c r="E617" s="88" t="str">
        <f t="shared" si="1"/>
        <v>CB   ROGERIO</v>
      </c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>
      <c r="A618" s="72">
        <v>3037797.0</v>
      </c>
      <c r="B618" s="72" t="s">
        <v>1596</v>
      </c>
      <c r="C618" s="72" t="s">
        <v>1532</v>
      </c>
      <c r="D618" s="72" t="s">
        <v>1597</v>
      </c>
      <c r="E618" s="87" t="str">
        <f t="shared" si="1"/>
        <v>CB   STEINKOPF</v>
      </c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>
      <c r="A619" s="76">
        <v>3038270.0</v>
      </c>
      <c r="B619" s="80" t="s">
        <v>1598</v>
      </c>
      <c r="C619" s="80" t="s">
        <v>1532</v>
      </c>
      <c r="D619" s="80" t="s">
        <v>1599</v>
      </c>
      <c r="E619" s="88" t="str">
        <f t="shared" si="1"/>
        <v>CB   BARREIROS</v>
      </c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>
      <c r="A620" s="72">
        <v>3036812.0</v>
      </c>
      <c r="B620" s="72" t="s">
        <v>1600</v>
      </c>
      <c r="C620" s="72" t="s">
        <v>1532</v>
      </c>
      <c r="D620" s="72" t="s">
        <v>1601</v>
      </c>
      <c r="E620" s="87" t="str">
        <f t="shared" si="1"/>
        <v>CB   MARLEY</v>
      </c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>
      <c r="A621" s="76">
        <v>3036324.0</v>
      </c>
      <c r="B621" s="80" t="s">
        <v>1602</v>
      </c>
      <c r="C621" s="80" t="s">
        <v>1532</v>
      </c>
      <c r="D621" s="80" t="s">
        <v>901</v>
      </c>
      <c r="E621" s="88" t="str">
        <f t="shared" si="1"/>
        <v>CB   FADINI</v>
      </c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>
      <c r="A622" s="72">
        <v>3037142.0</v>
      </c>
      <c r="B622" s="85" t="s">
        <v>1603</v>
      </c>
      <c r="C622" s="72" t="s">
        <v>1532</v>
      </c>
      <c r="D622" s="72" t="s">
        <v>1604</v>
      </c>
      <c r="E622" s="87" t="str">
        <f t="shared" si="1"/>
        <v>CB   CAROLINA ANTUNES</v>
      </c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>
      <c r="A623" s="76">
        <v>3037150.0</v>
      </c>
      <c r="B623" s="80" t="s">
        <v>1605</v>
      </c>
      <c r="C623" s="80" t="s">
        <v>1532</v>
      </c>
      <c r="D623" s="80" t="s">
        <v>1606</v>
      </c>
      <c r="E623" s="88" t="str">
        <f t="shared" si="1"/>
        <v>CB   GRADIM</v>
      </c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>
      <c r="A624" s="72">
        <v>3036928.0</v>
      </c>
      <c r="B624" s="72" t="s">
        <v>1607</v>
      </c>
      <c r="C624" s="72" t="s">
        <v>1532</v>
      </c>
      <c r="D624" s="72" t="s">
        <v>472</v>
      </c>
      <c r="E624" s="87" t="str">
        <f t="shared" si="1"/>
        <v>CB   THOMPSON</v>
      </c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>
      <c r="A625" s="76">
        <v>3038858.0</v>
      </c>
      <c r="B625" s="78" t="s">
        <v>1608</v>
      </c>
      <c r="C625" s="80" t="s">
        <v>1532</v>
      </c>
      <c r="D625" s="80" t="s">
        <v>1609</v>
      </c>
      <c r="E625" s="88" t="str">
        <f t="shared" si="1"/>
        <v>CB   BRENO</v>
      </c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>
      <c r="A626" s="72">
        <v>3036731.0</v>
      </c>
      <c r="B626" s="72" t="s">
        <v>1610</v>
      </c>
      <c r="C626" s="72" t="s">
        <v>1532</v>
      </c>
      <c r="D626" s="72" t="s">
        <v>1611</v>
      </c>
      <c r="E626" s="87" t="str">
        <f t="shared" si="1"/>
        <v>CB   VITTORE</v>
      </c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>
      <c r="A627" s="76">
        <v>3036855.0</v>
      </c>
      <c r="B627" s="80" t="s">
        <v>1612</v>
      </c>
      <c r="C627" s="80" t="s">
        <v>1532</v>
      </c>
      <c r="D627" s="80" t="s">
        <v>1613</v>
      </c>
      <c r="E627" s="88" t="str">
        <f t="shared" si="1"/>
        <v>CB   COCO</v>
      </c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>
      <c r="A628" s="72">
        <v>2687828.0</v>
      </c>
      <c r="B628" s="72" t="s">
        <v>1614</v>
      </c>
      <c r="C628" s="72" t="s">
        <v>1532</v>
      </c>
      <c r="D628" s="72" t="s">
        <v>1615</v>
      </c>
      <c r="E628" s="87" t="str">
        <f t="shared" si="1"/>
        <v>CB   SERAPIAO</v>
      </c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>
      <c r="A629" s="76">
        <v>3038440.0</v>
      </c>
      <c r="B629" s="80" t="s">
        <v>1616</v>
      </c>
      <c r="C629" s="80" t="s">
        <v>1532</v>
      </c>
      <c r="D629" s="80" t="s">
        <v>1617</v>
      </c>
      <c r="E629" s="88" t="str">
        <f t="shared" si="1"/>
        <v>CB   BOLDRINI</v>
      </c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>
      <c r="A630" s="72">
        <v>3036707.0</v>
      </c>
      <c r="B630" s="72" t="s">
        <v>1618</v>
      </c>
      <c r="C630" s="72" t="s">
        <v>1532</v>
      </c>
      <c r="D630" s="72" t="s">
        <v>1619</v>
      </c>
      <c r="E630" s="87" t="str">
        <f t="shared" si="1"/>
        <v>CB   RHEIN</v>
      </c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>
      <c r="A631" s="76">
        <v>3036189.0</v>
      </c>
      <c r="B631" s="78" t="s">
        <v>1620</v>
      </c>
      <c r="C631" s="80" t="s">
        <v>1532</v>
      </c>
      <c r="D631" s="80" t="s">
        <v>1621</v>
      </c>
      <c r="E631" s="88" t="str">
        <f t="shared" si="1"/>
        <v>CB   LARISSA PERIM</v>
      </c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>
      <c r="A632" s="72">
        <v>3037495.0</v>
      </c>
      <c r="B632" s="85" t="s">
        <v>1622</v>
      </c>
      <c r="C632" s="72" t="s">
        <v>1532</v>
      </c>
      <c r="D632" s="72" t="s">
        <v>1623</v>
      </c>
      <c r="E632" s="87" t="str">
        <f t="shared" si="1"/>
        <v>CB   BELCHIOR</v>
      </c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>
      <c r="A633" s="76">
        <v>3037193.0</v>
      </c>
      <c r="B633" s="80" t="s">
        <v>1624</v>
      </c>
      <c r="C633" s="80" t="s">
        <v>1532</v>
      </c>
      <c r="D633" s="80" t="s">
        <v>1625</v>
      </c>
      <c r="E633" s="88" t="str">
        <f t="shared" si="1"/>
        <v>CB   ARAÚJO</v>
      </c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>
      <c r="A634" s="72">
        <v>3036758.0</v>
      </c>
      <c r="B634" s="72" t="s">
        <v>1626</v>
      </c>
      <c r="C634" s="72" t="s">
        <v>1532</v>
      </c>
      <c r="D634" s="72" t="s">
        <v>1627</v>
      </c>
      <c r="E634" s="87" t="str">
        <f t="shared" si="1"/>
        <v>CB   CATRINQUE</v>
      </c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>
      <c r="A635" s="76">
        <v>3037010.0</v>
      </c>
      <c r="B635" s="80" t="s">
        <v>1628</v>
      </c>
      <c r="C635" s="80" t="s">
        <v>1532</v>
      </c>
      <c r="D635" s="80" t="s">
        <v>1629</v>
      </c>
      <c r="E635" s="88" t="str">
        <f t="shared" si="1"/>
        <v>CB   MENEGUITI</v>
      </c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>
      <c r="A636" s="72">
        <v>3037860.0</v>
      </c>
      <c r="B636" s="85" t="s">
        <v>1630</v>
      </c>
      <c r="C636" s="72" t="s">
        <v>1532</v>
      </c>
      <c r="D636" s="72" t="s">
        <v>1631</v>
      </c>
      <c r="E636" s="87" t="str">
        <f t="shared" si="1"/>
        <v>CB   RIQUELME</v>
      </c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>
      <c r="A637" s="76">
        <v>3037029.0</v>
      </c>
      <c r="B637" s="78" t="s">
        <v>1632</v>
      </c>
      <c r="C637" s="80" t="s">
        <v>1532</v>
      </c>
      <c r="D637" s="80" t="s">
        <v>502</v>
      </c>
      <c r="E637" s="88" t="str">
        <f t="shared" si="1"/>
        <v>CB   DOUGLAS</v>
      </c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>
      <c r="A638" s="72">
        <v>3037398.0</v>
      </c>
      <c r="B638" s="72" t="s">
        <v>1633</v>
      </c>
      <c r="C638" s="72" t="s">
        <v>1532</v>
      </c>
      <c r="D638" s="72" t="s">
        <v>1634</v>
      </c>
      <c r="E638" s="87" t="str">
        <f t="shared" si="1"/>
        <v>CB   FREIRE</v>
      </c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>
      <c r="A639" s="76">
        <v>3036871.0</v>
      </c>
      <c r="B639" s="80" t="s">
        <v>1635</v>
      </c>
      <c r="C639" s="80" t="s">
        <v>1532</v>
      </c>
      <c r="D639" s="80" t="s">
        <v>1636</v>
      </c>
      <c r="E639" s="88" t="str">
        <f t="shared" si="1"/>
        <v>CB   DUARTE</v>
      </c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>
      <c r="A640" s="72">
        <v>3055035.0</v>
      </c>
      <c r="B640" s="72" t="s">
        <v>1637</v>
      </c>
      <c r="C640" s="72" t="s">
        <v>1532</v>
      </c>
      <c r="D640" s="72" t="s">
        <v>1638</v>
      </c>
      <c r="E640" s="87" t="str">
        <f t="shared" si="1"/>
        <v>CB   SOBREIRA</v>
      </c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>
      <c r="A641" s="76">
        <v>3038262.0</v>
      </c>
      <c r="B641" s="80" t="s">
        <v>1639</v>
      </c>
      <c r="C641" s="80" t="s">
        <v>1532</v>
      </c>
      <c r="D641" s="80" t="s">
        <v>1640</v>
      </c>
      <c r="E641" s="88" t="str">
        <f t="shared" si="1"/>
        <v>CB   TURBAY</v>
      </c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>
      <c r="A642" s="72">
        <v>3037517.0</v>
      </c>
      <c r="B642" s="72" t="s">
        <v>1641</v>
      </c>
      <c r="C642" s="72" t="s">
        <v>1532</v>
      </c>
      <c r="D642" s="72" t="s">
        <v>1642</v>
      </c>
      <c r="E642" s="87" t="str">
        <f t="shared" si="1"/>
        <v>CB   TEIXEIRA</v>
      </c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>
      <c r="A643" s="76">
        <v>3038904.0</v>
      </c>
      <c r="B643" s="80" t="s">
        <v>1643</v>
      </c>
      <c r="C643" s="80" t="s">
        <v>1532</v>
      </c>
      <c r="D643" s="80" t="s">
        <v>1644</v>
      </c>
      <c r="E643" s="88" t="str">
        <f t="shared" si="1"/>
        <v>CB   BRUNHARA</v>
      </c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>
      <c r="A644" s="72">
        <v>3037185.0</v>
      </c>
      <c r="B644" s="85" t="s">
        <v>1645</v>
      </c>
      <c r="C644" s="72" t="s">
        <v>1532</v>
      </c>
      <c r="D644" s="72" t="s">
        <v>1646</v>
      </c>
      <c r="E644" s="87" t="str">
        <f t="shared" si="1"/>
        <v>CB   MICHEL</v>
      </c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>
      <c r="A645" s="76">
        <v>3036642.0</v>
      </c>
      <c r="B645" s="80" t="s">
        <v>1647</v>
      </c>
      <c r="C645" s="80" t="s">
        <v>1532</v>
      </c>
      <c r="D645" s="80" t="s">
        <v>1648</v>
      </c>
      <c r="E645" s="88" t="str">
        <f t="shared" si="1"/>
        <v>CB   BERMOND</v>
      </c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>
      <c r="A646" s="72">
        <v>3038203.0</v>
      </c>
      <c r="B646" s="72" t="s">
        <v>1649</v>
      </c>
      <c r="C646" s="72" t="s">
        <v>1532</v>
      </c>
      <c r="D646" s="72" t="s">
        <v>1650</v>
      </c>
      <c r="E646" s="87" t="str">
        <f t="shared" si="1"/>
        <v>CB   BRANDOLINI</v>
      </c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>
      <c r="A647" s="76">
        <v>2656817.0</v>
      </c>
      <c r="B647" s="80" t="s">
        <v>1651</v>
      </c>
      <c r="C647" s="80" t="s">
        <v>1532</v>
      </c>
      <c r="D647" s="80" t="s">
        <v>1652</v>
      </c>
      <c r="E647" s="88" t="str">
        <f t="shared" si="1"/>
        <v>CB   PEDRINI</v>
      </c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>
      <c r="A648" s="72">
        <v>3036456.0</v>
      </c>
      <c r="B648" s="72" t="s">
        <v>1653</v>
      </c>
      <c r="C648" s="72" t="s">
        <v>1532</v>
      </c>
      <c r="D648" s="72" t="s">
        <v>1654</v>
      </c>
      <c r="E648" s="87" t="str">
        <f t="shared" si="1"/>
        <v>CB   CANDEIAS</v>
      </c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>
      <c r="A649" s="76">
        <v>2677989.0</v>
      </c>
      <c r="B649" s="80" t="s">
        <v>1655</v>
      </c>
      <c r="C649" s="80" t="s">
        <v>1532</v>
      </c>
      <c r="D649" s="80" t="s">
        <v>1656</v>
      </c>
      <c r="E649" s="88" t="str">
        <f t="shared" si="1"/>
        <v>CB   CONTARATO</v>
      </c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>
      <c r="A650" s="72">
        <v>3049299.0</v>
      </c>
      <c r="B650" s="72" t="s">
        <v>1657</v>
      </c>
      <c r="C650" s="72" t="s">
        <v>1532</v>
      </c>
      <c r="D650" s="72" t="s">
        <v>1658</v>
      </c>
      <c r="E650" s="87" t="str">
        <f t="shared" si="1"/>
        <v>CB   RORIZ</v>
      </c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>
      <c r="A651" s="76">
        <v>3038386.0</v>
      </c>
      <c r="B651" s="80" t="s">
        <v>1659</v>
      </c>
      <c r="C651" s="80" t="s">
        <v>1532</v>
      </c>
      <c r="D651" s="80" t="s">
        <v>1660</v>
      </c>
      <c r="E651" s="88" t="str">
        <f t="shared" si="1"/>
        <v>CB   SONEGHETI</v>
      </c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>
      <c r="A652" s="72">
        <v>3036944.0</v>
      </c>
      <c r="B652" s="72" t="s">
        <v>1661</v>
      </c>
      <c r="C652" s="72" t="s">
        <v>1532</v>
      </c>
      <c r="D652" s="72" t="s">
        <v>1662</v>
      </c>
      <c r="E652" s="87" t="str">
        <f t="shared" si="1"/>
        <v>CB   PERIM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>
      <c r="A653" s="76">
        <v>3037304.0</v>
      </c>
      <c r="B653" s="80" t="s">
        <v>1663</v>
      </c>
      <c r="C653" s="80" t="s">
        <v>1532</v>
      </c>
      <c r="D653" s="80" t="s">
        <v>1664</v>
      </c>
      <c r="E653" s="88" t="str">
        <f t="shared" si="1"/>
        <v>CB   PIVOVAR</v>
      </c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>
      <c r="A654" s="72">
        <v>3037703.0</v>
      </c>
      <c r="B654" s="72" t="s">
        <v>1665</v>
      </c>
      <c r="C654" s="72" t="s">
        <v>1532</v>
      </c>
      <c r="D654" s="72" t="s">
        <v>1666</v>
      </c>
      <c r="E654" s="87" t="str">
        <f t="shared" si="1"/>
        <v>CB   LOUZADA</v>
      </c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>
      <c r="A655" s="76">
        <v>3037819.0</v>
      </c>
      <c r="B655" s="80" t="s">
        <v>1667</v>
      </c>
      <c r="C655" s="80" t="s">
        <v>1532</v>
      </c>
      <c r="D655" s="80" t="s">
        <v>1668</v>
      </c>
      <c r="E655" s="88" t="str">
        <f t="shared" si="1"/>
        <v>CB   SIQUEIRA</v>
      </c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>
      <c r="A656" s="72">
        <v>3036790.0</v>
      </c>
      <c r="B656" s="72" t="s">
        <v>1669</v>
      </c>
      <c r="C656" s="72" t="s">
        <v>1532</v>
      </c>
      <c r="D656" s="72" t="s">
        <v>1670</v>
      </c>
      <c r="E656" s="87" t="str">
        <f t="shared" si="1"/>
        <v>CB   LOURENÇO</v>
      </c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>
      <c r="A657" s="76">
        <v>3037894.0</v>
      </c>
      <c r="B657" s="78" t="s">
        <v>1671</v>
      </c>
      <c r="C657" s="80" t="s">
        <v>1532</v>
      </c>
      <c r="D657" s="80" t="s">
        <v>1672</v>
      </c>
      <c r="E657" s="88" t="str">
        <f t="shared" si="1"/>
        <v>CB   RODOLFO NASCIMENTO</v>
      </c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>
      <c r="A658" s="72">
        <v>3039501.0</v>
      </c>
      <c r="B658" s="72" t="s">
        <v>1673</v>
      </c>
      <c r="C658" s="72" t="s">
        <v>1532</v>
      </c>
      <c r="D658" s="72" t="s">
        <v>1674</v>
      </c>
      <c r="E658" s="87" t="str">
        <f t="shared" si="1"/>
        <v>CB   CORDEIRO</v>
      </c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>
      <c r="A659" s="76">
        <v>3038475.0</v>
      </c>
      <c r="B659" s="78" t="s">
        <v>1675</v>
      </c>
      <c r="C659" s="80" t="s">
        <v>1532</v>
      </c>
      <c r="D659" s="80" t="s">
        <v>1676</v>
      </c>
      <c r="E659" s="88" t="str">
        <f t="shared" si="1"/>
        <v>CB   BRITO MENDES</v>
      </c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>
      <c r="A660" s="72">
        <v>3037266.0</v>
      </c>
      <c r="B660" s="85" t="s">
        <v>1677</v>
      </c>
      <c r="C660" s="72" t="s">
        <v>1532</v>
      </c>
      <c r="D660" s="72" t="s">
        <v>1678</v>
      </c>
      <c r="E660" s="87" t="str">
        <f t="shared" si="1"/>
        <v>CB   MAGNO</v>
      </c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>
      <c r="A661" s="76">
        <v>3038173.0</v>
      </c>
      <c r="B661" s="78" t="s">
        <v>1679</v>
      </c>
      <c r="C661" s="80" t="s">
        <v>1532</v>
      </c>
      <c r="D661" s="80" t="s">
        <v>1680</v>
      </c>
      <c r="E661" s="88" t="str">
        <f t="shared" si="1"/>
        <v>CB   L MACHADO</v>
      </c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>
      <c r="A662" s="72">
        <v>2894688.0</v>
      </c>
      <c r="B662" s="85" t="s">
        <v>1681</v>
      </c>
      <c r="C662" s="72" t="s">
        <v>1532</v>
      </c>
      <c r="D662" s="72" t="s">
        <v>1682</v>
      </c>
      <c r="E662" s="87" t="str">
        <f t="shared" si="1"/>
        <v>CB   VICTOR DIAS</v>
      </c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>
      <c r="A663" s="76">
        <v>3036200.0</v>
      </c>
      <c r="B663" s="78" t="s">
        <v>1683</v>
      </c>
      <c r="C663" s="80" t="s">
        <v>1532</v>
      </c>
      <c r="D663" s="80" t="s">
        <v>1684</v>
      </c>
      <c r="E663" s="88" t="str">
        <f t="shared" si="1"/>
        <v>CB   THATIANA NOBRE</v>
      </c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>
      <c r="A664" s="72">
        <v>3036677.0</v>
      </c>
      <c r="B664" s="85" t="s">
        <v>1685</v>
      </c>
      <c r="C664" s="72" t="s">
        <v>1532</v>
      </c>
      <c r="D664" s="72" t="s">
        <v>1686</v>
      </c>
      <c r="E664" s="87" t="str">
        <f t="shared" si="1"/>
        <v>CB   PAULO GOMES</v>
      </c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>
      <c r="A665" s="76">
        <v>3037770.0</v>
      </c>
      <c r="B665" s="78" t="s">
        <v>1687</v>
      </c>
      <c r="C665" s="80" t="s">
        <v>1532</v>
      </c>
      <c r="D665" s="80" t="s">
        <v>1688</v>
      </c>
      <c r="E665" s="88" t="str">
        <f t="shared" si="1"/>
        <v>CB   JEZREEL</v>
      </c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>
      <c r="A666" s="72">
        <v>3037754.0</v>
      </c>
      <c r="B666" s="85" t="s">
        <v>1689</v>
      </c>
      <c r="C666" s="72" t="s">
        <v>1532</v>
      </c>
      <c r="D666" s="72" t="s">
        <v>1690</v>
      </c>
      <c r="E666" s="87" t="str">
        <f t="shared" si="1"/>
        <v>CB   RAFAEL BARROS</v>
      </c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>
      <c r="A667" s="76">
        <v>3037533.0</v>
      </c>
      <c r="B667" s="80" t="s">
        <v>1691</v>
      </c>
      <c r="C667" s="80" t="s">
        <v>1532</v>
      </c>
      <c r="D667" s="80" t="s">
        <v>1692</v>
      </c>
      <c r="E667" s="88" t="str">
        <f t="shared" si="1"/>
        <v>CB   PELISSARI</v>
      </c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>
      <c r="A668" s="72">
        <v>3036235.0</v>
      </c>
      <c r="B668" s="85" t="s">
        <v>1693</v>
      </c>
      <c r="C668" s="72" t="s">
        <v>1532</v>
      </c>
      <c r="D668" s="72" t="s">
        <v>1694</v>
      </c>
      <c r="E668" s="87" t="str">
        <f t="shared" si="1"/>
        <v>CB   POLLIANA</v>
      </c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>
      <c r="A669" s="76">
        <v>3038840.0</v>
      </c>
      <c r="B669" s="78" t="s">
        <v>1695</v>
      </c>
      <c r="C669" s="80" t="s">
        <v>1532</v>
      </c>
      <c r="D669" s="80" t="s">
        <v>1696</v>
      </c>
      <c r="E669" s="88" t="str">
        <f t="shared" si="1"/>
        <v>CB   WESLEY SOUZA</v>
      </c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>
      <c r="A670" s="72">
        <v>3038343.0</v>
      </c>
      <c r="B670" s="72" t="s">
        <v>1697</v>
      </c>
      <c r="C670" s="72" t="s">
        <v>1532</v>
      </c>
      <c r="D670" s="72" t="s">
        <v>1698</v>
      </c>
      <c r="E670" s="87" t="str">
        <f t="shared" si="1"/>
        <v>CB   SPERANCINI</v>
      </c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>
      <c r="A671" s="76">
        <v>3037460.0</v>
      </c>
      <c r="B671" s="78" t="s">
        <v>1699</v>
      </c>
      <c r="C671" s="80" t="s">
        <v>1532</v>
      </c>
      <c r="D671" s="80" t="s">
        <v>837</v>
      </c>
      <c r="E671" s="88" t="str">
        <f t="shared" si="1"/>
        <v>CB   JORGE</v>
      </c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>
      <c r="A672" s="72">
        <v>3038378.0</v>
      </c>
      <c r="B672" s="72" t="s">
        <v>1700</v>
      </c>
      <c r="C672" s="72" t="s">
        <v>1532</v>
      </c>
      <c r="D672" s="72" t="s">
        <v>1701</v>
      </c>
      <c r="E672" s="87" t="str">
        <f t="shared" si="1"/>
        <v>CB   BULLERJAHN</v>
      </c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>
      <c r="A673" s="76">
        <v>2929147.0</v>
      </c>
      <c r="B673" s="80" t="s">
        <v>1702</v>
      </c>
      <c r="C673" s="80" t="s">
        <v>1532</v>
      </c>
      <c r="D673" s="80" t="s">
        <v>1703</v>
      </c>
      <c r="E673" s="88" t="str">
        <f t="shared" si="1"/>
        <v>CB   BAIENSE</v>
      </c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>
      <c r="A674" s="72">
        <v>3038238.0</v>
      </c>
      <c r="B674" s="85" t="s">
        <v>1704</v>
      </c>
      <c r="C674" s="72" t="s">
        <v>1532</v>
      </c>
      <c r="D674" s="72" t="s">
        <v>1705</v>
      </c>
      <c r="E674" s="87" t="str">
        <f t="shared" si="1"/>
        <v>CB   THIAGO MIRANDA</v>
      </c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>
      <c r="A675" s="76">
        <v>3048330.0</v>
      </c>
      <c r="B675" s="80" t="s">
        <v>1706</v>
      </c>
      <c r="C675" s="80" t="s">
        <v>1532</v>
      </c>
      <c r="D675" s="80" t="s">
        <v>1707</v>
      </c>
      <c r="E675" s="88" t="str">
        <f t="shared" si="1"/>
        <v>CB   MENEGUELLI</v>
      </c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>
      <c r="A676" s="72">
        <v>3038157.0</v>
      </c>
      <c r="B676" s="72" t="s">
        <v>1708</v>
      </c>
      <c r="C676" s="72" t="s">
        <v>1532</v>
      </c>
      <c r="D676" s="72" t="s">
        <v>1709</v>
      </c>
      <c r="E676" s="87" t="str">
        <f t="shared" si="1"/>
        <v>CB   DONATO</v>
      </c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>
      <c r="A677" s="76">
        <v>3037410.0</v>
      </c>
      <c r="B677" s="80" t="s">
        <v>1710</v>
      </c>
      <c r="C677" s="80" t="s">
        <v>1532</v>
      </c>
      <c r="D677" s="80" t="s">
        <v>1711</v>
      </c>
      <c r="E677" s="88" t="str">
        <f t="shared" si="1"/>
        <v>CB   VINICIOS BATISTA</v>
      </c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>
      <c r="A678" s="72">
        <v>3037070.0</v>
      </c>
      <c r="B678" s="72" t="s">
        <v>1712</v>
      </c>
      <c r="C678" s="72" t="s">
        <v>1532</v>
      </c>
      <c r="D678" s="72" t="s">
        <v>1713</v>
      </c>
      <c r="E678" s="87" t="str">
        <f t="shared" si="1"/>
        <v>CB   BRUNORO</v>
      </c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>
      <c r="A679" s="76">
        <v>3037800.0</v>
      </c>
      <c r="B679" s="80" t="s">
        <v>1714</v>
      </c>
      <c r="C679" s="80" t="s">
        <v>1532</v>
      </c>
      <c r="D679" s="80" t="s">
        <v>645</v>
      </c>
      <c r="E679" s="88" t="str">
        <f t="shared" si="1"/>
        <v>CB   BRITO</v>
      </c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>
      <c r="A680" s="72">
        <v>3036413.0</v>
      </c>
      <c r="B680" s="72" t="s">
        <v>1715</v>
      </c>
      <c r="C680" s="72" t="s">
        <v>1532</v>
      </c>
      <c r="D680" s="72" t="s">
        <v>1716</v>
      </c>
      <c r="E680" s="87" t="str">
        <f t="shared" si="1"/>
        <v>CB   ANDREATTA</v>
      </c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>
      <c r="A681" s="76">
        <v>3036367.0</v>
      </c>
      <c r="B681" s="78" t="s">
        <v>1717</v>
      </c>
      <c r="C681" s="80" t="s">
        <v>1532</v>
      </c>
      <c r="D681" s="80" t="s">
        <v>1718</v>
      </c>
      <c r="E681" s="88" t="str">
        <f t="shared" si="1"/>
        <v>CB   DOLORES</v>
      </c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>
      <c r="A682" s="72">
        <v>2566257.0</v>
      </c>
      <c r="B682" s="85" t="s">
        <v>1719</v>
      </c>
      <c r="C682" s="72" t="s">
        <v>1532</v>
      </c>
      <c r="D682" s="72" t="s">
        <v>1720</v>
      </c>
      <c r="E682" s="87" t="str">
        <f t="shared" si="1"/>
        <v>CB   LILIAN</v>
      </c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>
      <c r="A683" s="76">
        <v>3037169.0</v>
      </c>
      <c r="B683" s="80" t="s">
        <v>1721</v>
      </c>
      <c r="C683" s="80" t="s">
        <v>1532</v>
      </c>
      <c r="D683" s="80" t="s">
        <v>1722</v>
      </c>
      <c r="E683" s="88" t="str">
        <f t="shared" si="1"/>
        <v>CB   RAMON</v>
      </c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>
      <c r="A684" s="72">
        <v>3037550.0</v>
      </c>
      <c r="B684" s="72" t="s">
        <v>1723</v>
      </c>
      <c r="C684" s="72" t="s">
        <v>1532</v>
      </c>
      <c r="D684" s="72" t="s">
        <v>1724</v>
      </c>
      <c r="E684" s="87" t="str">
        <f t="shared" si="1"/>
        <v>CB   MENDONÇA</v>
      </c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>
      <c r="A685" s="76">
        <v>2928310.0</v>
      </c>
      <c r="B685" s="78" t="s">
        <v>1725</v>
      </c>
      <c r="C685" s="80" t="s">
        <v>1532</v>
      </c>
      <c r="D685" s="80" t="s">
        <v>1726</v>
      </c>
      <c r="E685" s="88" t="str">
        <f t="shared" si="1"/>
        <v>CB   DANIELI</v>
      </c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>
      <c r="A686" s="72">
        <v>3037290.0</v>
      </c>
      <c r="B686" s="85" t="s">
        <v>1727</v>
      </c>
      <c r="C686" s="72" t="s">
        <v>1532</v>
      </c>
      <c r="D686" s="72" t="s">
        <v>1728</v>
      </c>
      <c r="E686" s="87" t="str">
        <f t="shared" si="1"/>
        <v>CB   RAPHAEL SILVA</v>
      </c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>
      <c r="A687" s="76">
        <v>3036880.0</v>
      </c>
      <c r="B687" s="78" t="s">
        <v>1729</v>
      </c>
      <c r="C687" s="80" t="s">
        <v>1532</v>
      </c>
      <c r="D687" s="80" t="s">
        <v>1730</v>
      </c>
      <c r="E687" s="88" t="str">
        <f t="shared" si="1"/>
        <v>CB   WANDER</v>
      </c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>
      <c r="A688" s="72">
        <v>2511894.0</v>
      </c>
      <c r="B688" s="85" t="s">
        <v>1731</v>
      </c>
      <c r="C688" s="72" t="s">
        <v>1532</v>
      </c>
      <c r="D688" s="72" t="s">
        <v>1732</v>
      </c>
      <c r="E688" s="87" t="str">
        <f t="shared" si="1"/>
        <v>CB   RAFAELA</v>
      </c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>
      <c r="A689" s="76">
        <v>3037657.0</v>
      </c>
      <c r="B689" s="78" t="s">
        <v>1733</v>
      </c>
      <c r="C689" s="80" t="s">
        <v>1532</v>
      </c>
      <c r="D689" s="80" t="s">
        <v>1734</v>
      </c>
      <c r="E689" s="88" t="str">
        <f t="shared" si="1"/>
        <v>CB   ANDRÉ LUIS</v>
      </c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>
      <c r="A690" s="72">
        <v>3010759.0</v>
      </c>
      <c r="B690" s="85" t="s">
        <v>1735</v>
      </c>
      <c r="C690" s="72" t="s">
        <v>1532</v>
      </c>
      <c r="D690" s="72" t="s">
        <v>1736</v>
      </c>
      <c r="E690" s="87" t="str">
        <f t="shared" si="1"/>
        <v>CB   WELDER LIMA</v>
      </c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>
      <c r="A691" s="76">
        <v>3036120.0</v>
      </c>
      <c r="B691" s="80" t="s">
        <v>1737</v>
      </c>
      <c r="C691" s="80" t="s">
        <v>1532</v>
      </c>
      <c r="D691" s="80" t="s">
        <v>1738</v>
      </c>
      <c r="E691" s="88" t="str">
        <f t="shared" si="1"/>
        <v>CB   ABREU</v>
      </c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>
      <c r="A692" s="72">
        <v>3037843.0</v>
      </c>
      <c r="B692" s="72" t="s">
        <v>1739</v>
      </c>
      <c r="C692" s="72" t="s">
        <v>1532</v>
      </c>
      <c r="D692" s="72" t="s">
        <v>1740</v>
      </c>
      <c r="E692" s="87" t="str">
        <f t="shared" si="1"/>
        <v>CB   AVILA</v>
      </c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>
      <c r="A693" s="76">
        <v>3036464.0</v>
      </c>
      <c r="B693" s="78" t="s">
        <v>1741</v>
      </c>
      <c r="C693" s="80" t="s">
        <v>1532</v>
      </c>
      <c r="D693" s="80" t="s">
        <v>1742</v>
      </c>
      <c r="E693" s="88" t="str">
        <f t="shared" si="1"/>
        <v>CB   RAFAEL</v>
      </c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>
      <c r="A694" s="72">
        <v>3038220.0</v>
      </c>
      <c r="B694" s="85" t="s">
        <v>1743</v>
      </c>
      <c r="C694" s="72" t="s">
        <v>1532</v>
      </c>
      <c r="D694" s="72" t="s">
        <v>1744</v>
      </c>
      <c r="E694" s="87" t="str">
        <f t="shared" si="1"/>
        <v>CB   GUILHERME</v>
      </c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>
      <c r="A695" s="76">
        <v>2725886.0</v>
      </c>
      <c r="B695" s="78" t="s">
        <v>1745</v>
      </c>
      <c r="C695" s="80" t="s">
        <v>1532</v>
      </c>
      <c r="D695" s="80" t="s">
        <v>529</v>
      </c>
      <c r="E695" s="88" t="str">
        <f t="shared" si="1"/>
        <v>CB   DANIEL</v>
      </c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>
      <c r="A696" s="72">
        <v>3036448.0</v>
      </c>
      <c r="B696" s="85" t="s">
        <v>1746</v>
      </c>
      <c r="C696" s="72" t="s">
        <v>1532</v>
      </c>
      <c r="D696" s="72" t="s">
        <v>1747</v>
      </c>
      <c r="E696" s="87" t="str">
        <f t="shared" si="1"/>
        <v>CB   KEZIA</v>
      </c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>
      <c r="A697" s="76">
        <v>2680050.0</v>
      </c>
      <c r="B697" s="80" t="s">
        <v>1748</v>
      </c>
      <c r="C697" s="80" t="s">
        <v>1532</v>
      </c>
      <c r="D697" s="80" t="s">
        <v>1749</v>
      </c>
      <c r="E697" s="88" t="str">
        <f t="shared" si="1"/>
        <v>CB   HERINGER</v>
      </c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>
      <c r="A698" s="72">
        <v>3008509.0</v>
      </c>
      <c r="B698" s="85" t="s">
        <v>1750</v>
      </c>
      <c r="C698" s="72" t="s">
        <v>1532</v>
      </c>
      <c r="D698" s="72" t="s">
        <v>1751</v>
      </c>
      <c r="E698" s="87" t="str">
        <f t="shared" si="1"/>
        <v>CB   HARLEY</v>
      </c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>
      <c r="A699" s="76">
        <v>3036430.0</v>
      </c>
      <c r="B699" s="80" t="s">
        <v>1752</v>
      </c>
      <c r="C699" s="80" t="s">
        <v>1532</v>
      </c>
      <c r="D699" s="80" t="s">
        <v>1753</v>
      </c>
      <c r="E699" s="88" t="str">
        <f t="shared" si="1"/>
        <v>CB   COMPER</v>
      </c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>
      <c r="A700" s="72">
        <v>3036405.0</v>
      </c>
      <c r="B700" s="85" t="s">
        <v>1754</v>
      </c>
      <c r="C700" s="72" t="s">
        <v>1532</v>
      </c>
      <c r="D700" s="72" t="s">
        <v>1755</v>
      </c>
      <c r="E700" s="87" t="str">
        <f t="shared" si="1"/>
        <v>CB   LARISSA</v>
      </c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>
      <c r="A701" s="76">
        <v>2500892.0</v>
      </c>
      <c r="B701" s="80" t="s">
        <v>1756</v>
      </c>
      <c r="C701" s="80" t="s">
        <v>1532</v>
      </c>
      <c r="D701" s="80" t="s">
        <v>1757</v>
      </c>
      <c r="E701" s="88" t="str">
        <f t="shared" si="1"/>
        <v>CB   TIBURCIO</v>
      </c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>
      <c r="A702" s="72">
        <v>3036278.0</v>
      </c>
      <c r="B702" s="72" t="s">
        <v>1758</v>
      </c>
      <c r="C702" s="72" t="s">
        <v>1532</v>
      </c>
      <c r="D702" s="72" t="s">
        <v>1759</v>
      </c>
      <c r="E702" s="87" t="str">
        <f t="shared" si="1"/>
        <v>CB   ALBANI</v>
      </c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>
      <c r="A703" s="76">
        <v>3055051.0</v>
      </c>
      <c r="B703" s="78" t="s">
        <v>1760</v>
      </c>
      <c r="C703" s="80" t="s">
        <v>1532</v>
      </c>
      <c r="D703" s="80" t="s">
        <v>1761</v>
      </c>
      <c r="E703" s="88" t="str">
        <f t="shared" si="1"/>
        <v>CB   PRISCILA</v>
      </c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>
      <c r="A704" s="72">
        <v>3038254.0</v>
      </c>
      <c r="B704" s="85" t="s">
        <v>1762</v>
      </c>
      <c r="C704" s="72" t="s">
        <v>1532</v>
      </c>
      <c r="D704" s="72" t="s">
        <v>1763</v>
      </c>
      <c r="E704" s="87" t="str">
        <f t="shared" si="1"/>
        <v>CB   W ALVES</v>
      </c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>
      <c r="A705" s="76">
        <v>3037720.0</v>
      </c>
      <c r="B705" s="80" t="s">
        <v>1764</v>
      </c>
      <c r="C705" s="80" t="s">
        <v>1532</v>
      </c>
      <c r="D705" s="80" t="s">
        <v>1765</v>
      </c>
      <c r="E705" s="88" t="str">
        <f t="shared" si="1"/>
        <v>CB   MÉDICI</v>
      </c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>
      <c r="A706" s="72">
        <v>3036340.0</v>
      </c>
      <c r="B706" s="85" t="s">
        <v>1766</v>
      </c>
      <c r="C706" s="72" t="s">
        <v>1532</v>
      </c>
      <c r="D706" s="72" t="s">
        <v>1767</v>
      </c>
      <c r="E706" s="87" t="str">
        <f t="shared" si="1"/>
        <v>CB   CARLA SANTIAGO</v>
      </c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>
      <c r="A707" s="76">
        <v>3037789.0</v>
      </c>
      <c r="B707" s="80" t="s">
        <v>1768</v>
      </c>
      <c r="C707" s="80" t="s">
        <v>1532</v>
      </c>
      <c r="D707" s="80" t="s">
        <v>1769</v>
      </c>
      <c r="E707" s="88" t="str">
        <f t="shared" si="1"/>
        <v>CB   DALL ORTO</v>
      </c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>
      <c r="A708" s="72">
        <v>3037614.0</v>
      </c>
      <c r="B708" s="72" t="s">
        <v>1770</v>
      </c>
      <c r="C708" s="72" t="s">
        <v>1532</v>
      </c>
      <c r="D708" s="72" t="s">
        <v>1771</v>
      </c>
      <c r="E708" s="87" t="str">
        <f t="shared" si="1"/>
        <v>CB   VOMOCA</v>
      </c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>
      <c r="A709" s="76">
        <v>3036251.0</v>
      </c>
      <c r="B709" s="78" t="s">
        <v>1772</v>
      </c>
      <c r="C709" s="80" t="s">
        <v>1532</v>
      </c>
      <c r="D709" s="80" t="s">
        <v>1773</v>
      </c>
      <c r="E709" s="88" t="str">
        <f t="shared" si="1"/>
        <v>CB   HINGRED</v>
      </c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>
      <c r="A710" s="72">
        <v>3037053.0</v>
      </c>
      <c r="B710" s="72" t="s">
        <v>1774</v>
      </c>
      <c r="C710" s="72" t="s">
        <v>1532</v>
      </c>
      <c r="D710" s="72" t="s">
        <v>1775</v>
      </c>
      <c r="E710" s="87" t="str">
        <f t="shared" si="1"/>
        <v>CB   FREITAS RANGEL</v>
      </c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>
      <c r="A711" s="76">
        <v>3082911.0</v>
      </c>
      <c r="B711" s="78" t="s">
        <v>1776</v>
      </c>
      <c r="C711" s="80" t="s">
        <v>1532</v>
      </c>
      <c r="D711" s="80" t="s">
        <v>1777</v>
      </c>
      <c r="E711" s="88" t="str">
        <f t="shared" si="1"/>
        <v>CB   DAVI ALVES</v>
      </c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>
      <c r="A712" s="72">
        <v>2698331.0</v>
      </c>
      <c r="B712" s="72" t="s">
        <v>1778</v>
      </c>
      <c r="C712" s="72" t="s">
        <v>1532</v>
      </c>
      <c r="D712" s="72" t="s">
        <v>1779</v>
      </c>
      <c r="E712" s="87" t="str">
        <f t="shared" si="1"/>
        <v>CB   VALOIS</v>
      </c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>
      <c r="A713" s="76">
        <v>3085090.0</v>
      </c>
      <c r="B713" s="80" t="s">
        <v>1780</v>
      </c>
      <c r="C713" s="80" t="s">
        <v>1532</v>
      </c>
      <c r="D713" s="80" t="s">
        <v>1781</v>
      </c>
      <c r="E713" s="88" t="str">
        <f t="shared" si="1"/>
        <v>CB   CIPRIANO</v>
      </c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>
      <c r="A714" s="72">
        <v>3086321.0</v>
      </c>
      <c r="B714" s="85" t="s">
        <v>1782</v>
      </c>
      <c r="C714" s="72" t="s">
        <v>1532</v>
      </c>
      <c r="D714" s="72" t="s">
        <v>1783</v>
      </c>
      <c r="E714" s="87" t="str">
        <f t="shared" si="1"/>
        <v>CB   MARLOYLLNER</v>
      </c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>
      <c r="A715" s="76">
        <v>3132099.0</v>
      </c>
      <c r="B715" s="78" t="s">
        <v>1784</v>
      </c>
      <c r="C715" s="80" t="s">
        <v>1532</v>
      </c>
      <c r="D715" s="80" t="s">
        <v>1785</v>
      </c>
      <c r="E715" s="88" t="str">
        <f t="shared" si="1"/>
        <v>CB   OBERDAN</v>
      </c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>
      <c r="A716" s="72">
        <v>3132617.0</v>
      </c>
      <c r="B716" s="85" t="s">
        <v>1786</v>
      </c>
      <c r="C716" s="72" t="s">
        <v>1532</v>
      </c>
      <c r="D716" s="72" t="s">
        <v>1787</v>
      </c>
      <c r="E716" s="87" t="str">
        <f t="shared" si="1"/>
        <v>CB   ROMEU</v>
      </c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>
      <c r="A717" s="76">
        <v>3139719.0</v>
      </c>
      <c r="B717" s="78" t="s">
        <v>1788</v>
      </c>
      <c r="C717" s="80" t="s">
        <v>1532</v>
      </c>
      <c r="D717" s="80" t="s">
        <v>1789</v>
      </c>
      <c r="E717" s="88" t="str">
        <f t="shared" si="1"/>
        <v>CB   IARLE</v>
      </c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>
      <c r="A718" s="72">
        <v>3140970.0</v>
      </c>
      <c r="B718" s="85" t="s">
        <v>1790</v>
      </c>
      <c r="C718" s="72" t="s">
        <v>1532</v>
      </c>
      <c r="D718" s="72" t="s">
        <v>1791</v>
      </c>
      <c r="E718" s="87" t="str">
        <f t="shared" si="1"/>
        <v>CB   EDUARDO COSTA</v>
      </c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>
      <c r="A719" s="76">
        <v>3132188.0</v>
      </c>
      <c r="B719" s="80" t="s">
        <v>1792</v>
      </c>
      <c r="C719" s="80" t="s">
        <v>1532</v>
      </c>
      <c r="D719" s="80" t="s">
        <v>1793</v>
      </c>
      <c r="E719" s="88" t="str">
        <f t="shared" si="1"/>
        <v>CB   TELEK</v>
      </c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>
      <c r="A720" s="72">
        <v>3132609.0</v>
      </c>
      <c r="B720" s="72" t="s">
        <v>1794</v>
      </c>
      <c r="C720" s="72" t="s">
        <v>1532</v>
      </c>
      <c r="D720" s="72" t="s">
        <v>1795</v>
      </c>
      <c r="E720" s="87" t="str">
        <f t="shared" si="1"/>
        <v>CB   TORRESANI</v>
      </c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>
      <c r="A721" s="76">
        <v>3133710.0</v>
      </c>
      <c r="B721" s="80" t="s">
        <v>1796</v>
      </c>
      <c r="C721" s="80" t="s">
        <v>1532</v>
      </c>
      <c r="D721" s="80" t="s">
        <v>1797</v>
      </c>
      <c r="E721" s="88" t="str">
        <f t="shared" si="1"/>
        <v>CB   XAVIER</v>
      </c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>
      <c r="A722" s="72">
        <v>3135721.0</v>
      </c>
      <c r="B722" s="85" t="s">
        <v>1798</v>
      </c>
      <c r="C722" s="72" t="s">
        <v>1532</v>
      </c>
      <c r="D722" s="72" t="s">
        <v>1042</v>
      </c>
      <c r="E722" s="87" t="str">
        <f t="shared" si="1"/>
        <v>CB   HENRIQUE</v>
      </c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>
      <c r="A723" s="76">
        <v>3132110.0</v>
      </c>
      <c r="B723" s="80" t="s">
        <v>1799</v>
      </c>
      <c r="C723" s="80" t="s">
        <v>1532</v>
      </c>
      <c r="D723" s="80" t="s">
        <v>1800</v>
      </c>
      <c r="E723" s="88" t="str">
        <f t="shared" si="1"/>
        <v>CB   VARELLA</v>
      </c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>
      <c r="A724" s="72">
        <v>3131645.0</v>
      </c>
      <c r="B724" s="72" t="s">
        <v>1801</v>
      </c>
      <c r="C724" s="72" t="s">
        <v>1532</v>
      </c>
      <c r="D724" s="72" t="s">
        <v>1802</v>
      </c>
      <c r="E724" s="87" t="str">
        <f t="shared" si="1"/>
        <v>CB   WALGER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>
      <c r="A725" s="76">
        <v>3132129.0</v>
      </c>
      <c r="B725" s="78" t="s">
        <v>1803</v>
      </c>
      <c r="C725" s="80" t="s">
        <v>1532</v>
      </c>
      <c r="D725" s="80" t="s">
        <v>1804</v>
      </c>
      <c r="E725" s="88" t="str">
        <f t="shared" si="1"/>
        <v>CB   ALBERTO MONTEIRO</v>
      </c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>
      <c r="A726" s="72">
        <v>3135497.0</v>
      </c>
      <c r="B726" s="72" t="s">
        <v>1805</v>
      </c>
      <c r="C726" s="72" t="s">
        <v>1532</v>
      </c>
      <c r="D726" s="72" t="s">
        <v>1806</v>
      </c>
      <c r="E726" s="87" t="str">
        <f t="shared" si="1"/>
        <v>CB   ZOCATELI</v>
      </c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>
      <c r="A727" s="76">
        <v>3131467.0</v>
      </c>
      <c r="B727" s="80" t="s">
        <v>1807</v>
      </c>
      <c r="C727" s="80" t="s">
        <v>1532</v>
      </c>
      <c r="D727" s="80" t="s">
        <v>1808</v>
      </c>
      <c r="E727" s="88" t="str">
        <f t="shared" si="1"/>
        <v>CB   COSTALONGA</v>
      </c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>
      <c r="A728" s="72">
        <v>3132137.0</v>
      </c>
      <c r="B728" s="72" t="s">
        <v>1809</v>
      </c>
      <c r="C728" s="72" t="s">
        <v>1532</v>
      </c>
      <c r="D728" s="72" t="s">
        <v>1810</v>
      </c>
      <c r="E728" s="87" t="str">
        <f t="shared" si="1"/>
        <v>CB   LISBOA</v>
      </c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>
      <c r="A729" s="76">
        <v>3131653.0</v>
      </c>
      <c r="B729" s="80" t="s">
        <v>1811</v>
      </c>
      <c r="C729" s="80" t="s">
        <v>1532</v>
      </c>
      <c r="D729" s="80" t="s">
        <v>1812</v>
      </c>
      <c r="E729" s="88" t="str">
        <f t="shared" si="1"/>
        <v>CB   PIGNATON</v>
      </c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>
      <c r="A730" s="72">
        <v>3131530.0</v>
      </c>
      <c r="B730" s="72" t="s">
        <v>1813</v>
      </c>
      <c r="C730" s="72" t="s">
        <v>1532</v>
      </c>
      <c r="D730" s="72" t="s">
        <v>1814</v>
      </c>
      <c r="E730" s="87" t="str">
        <f t="shared" si="1"/>
        <v>CB   KOEHLER</v>
      </c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>
      <c r="A731" s="76">
        <v>3131785.0</v>
      </c>
      <c r="B731" s="80" t="s">
        <v>1815</v>
      </c>
      <c r="C731" s="80" t="s">
        <v>1532</v>
      </c>
      <c r="D731" s="80" t="s">
        <v>1816</v>
      </c>
      <c r="E731" s="88" t="str">
        <f t="shared" si="1"/>
        <v>CB   TEDESCO</v>
      </c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>
      <c r="A732" s="72">
        <v>2629518.0</v>
      </c>
      <c r="B732" s="72" t="s">
        <v>1817</v>
      </c>
      <c r="C732" s="72" t="s">
        <v>1532</v>
      </c>
      <c r="D732" s="72" t="s">
        <v>575</v>
      </c>
      <c r="E732" s="87" t="str">
        <f t="shared" si="1"/>
        <v>CB   CUNHA</v>
      </c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>
      <c r="A733" s="76">
        <v>3137180.0</v>
      </c>
      <c r="B733" s="80" t="s">
        <v>1818</v>
      </c>
      <c r="C733" s="80" t="s">
        <v>1532</v>
      </c>
      <c r="D733" s="80" t="s">
        <v>1819</v>
      </c>
      <c r="E733" s="88" t="str">
        <f t="shared" si="1"/>
        <v>CB   PETRONETTO</v>
      </c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>
      <c r="A734" s="72">
        <v>3131327.0</v>
      </c>
      <c r="B734" s="72" t="s">
        <v>1820</v>
      </c>
      <c r="C734" s="72" t="s">
        <v>1532</v>
      </c>
      <c r="D734" s="72" t="s">
        <v>1821</v>
      </c>
      <c r="E734" s="87" t="str">
        <f t="shared" si="1"/>
        <v>CB   DE OLIVEIRA</v>
      </c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>
      <c r="A735" s="76">
        <v>3131386.0</v>
      </c>
      <c r="B735" s="78" t="s">
        <v>1822</v>
      </c>
      <c r="C735" s="80" t="s">
        <v>1532</v>
      </c>
      <c r="D735" s="80" t="s">
        <v>1823</v>
      </c>
      <c r="E735" s="88" t="str">
        <f t="shared" si="1"/>
        <v>CB   GILLIARD</v>
      </c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>
      <c r="A736" s="72">
        <v>3132323.0</v>
      </c>
      <c r="B736" s="72" t="s">
        <v>1824</v>
      </c>
      <c r="C736" s="72" t="s">
        <v>1532</v>
      </c>
      <c r="D736" s="72" t="s">
        <v>1825</v>
      </c>
      <c r="E736" s="87" t="str">
        <f t="shared" si="1"/>
        <v>CB   PITTOL</v>
      </c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>
      <c r="A737" s="76">
        <v>3135519.0</v>
      </c>
      <c r="B737" s="78" t="s">
        <v>1826</v>
      </c>
      <c r="C737" s="80" t="s">
        <v>1532</v>
      </c>
      <c r="D737" s="80" t="s">
        <v>1827</v>
      </c>
      <c r="E737" s="88" t="str">
        <f t="shared" si="1"/>
        <v>CB   BRUNO LOPES</v>
      </c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>
      <c r="A738" s="72">
        <v>3098460.0</v>
      </c>
      <c r="B738" s="72" t="s">
        <v>1828</v>
      </c>
      <c r="C738" s="72" t="s">
        <v>1532</v>
      </c>
      <c r="D738" s="72" t="s">
        <v>1829</v>
      </c>
      <c r="E738" s="87" t="str">
        <f t="shared" si="1"/>
        <v>CB   PAULI</v>
      </c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>
      <c r="A739" s="76">
        <v>3145590.0</v>
      </c>
      <c r="B739" s="78" t="s">
        <v>1830</v>
      </c>
      <c r="C739" s="80" t="s">
        <v>1532</v>
      </c>
      <c r="D739" s="80" t="s">
        <v>1831</v>
      </c>
      <c r="E739" s="88" t="str">
        <f t="shared" si="1"/>
        <v>CB   GUTTEMBERG</v>
      </c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>
      <c r="A740" s="72">
        <v>2805367.0</v>
      </c>
      <c r="B740" s="72" t="s">
        <v>1832</v>
      </c>
      <c r="C740" s="72" t="s">
        <v>1532</v>
      </c>
      <c r="D740" s="72" t="s">
        <v>1833</v>
      </c>
      <c r="E740" s="87" t="str">
        <f t="shared" si="1"/>
        <v>CB   LEÃO</v>
      </c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>
      <c r="A741" s="76">
        <v>3134180.0</v>
      </c>
      <c r="B741" s="80" t="s">
        <v>1834</v>
      </c>
      <c r="C741" s="80" t="s">
        <v>1532</v>
      </c>
      <c r="D741" s="80" t="s">
        <v>1835</v>
      </c>
      <c r="E741" s="88" t="str">
        <f t="shared" si="1"/>
        <v>CB   SIMONELLI</v>
      </c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>
      <c r="A742" s="72">
        <v>3135608.0</v>
      </c>
      <c r="B742" s="85" t="s">
        <v>1836</v>
      </c>
      <c r="C742" s="72" t="s">
        <v>1532</v>
      </c>
      <c r="D742" s="72" t="s">
        <v>1837</v>
      </c>
      <c r="E742" s="87" t="str">
        <f t="shared" si="1"/>
        <v>CB   D MIRANDA</v>
      </c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>
      <c r="A743" s="76">
        <v>3131238.0</v>
      </c>
      <c r="B743" s="80" t="s">
        <v>1838</v>
      </c>
      <c r="C743" s="80" t="s">
        <v>1532</v>
      </c>
      <c r="D743" s="80" t="s">
        <v>1839</v>
      </c>
      <c r="E743" s="88" t="str">
        <f t="shared" si="1"/>
        <v>CB   BARRETO</v>
      </c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>
      <c r="A744" s="72">
        <v>3132340.0</v>
      </c>
      <c r="B744" s="85" t="s">
        <v>1840</v>
      </c>
      <c r="C744" s="72" t="s">
        <v>1532</v>
      </c>
      <c r="D744" s="72" t="s">
        <v>1841</v>
      </c>
      <c r="E744" s="87" t="str">
        <f t="shared" si="1"/>
        <v>CB   SUZANA</v>
      </c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>
      <c r="A745" s="76">
        <v>2984555.0</v>
      </c>
      <c r="B745" s="80" t="s">
        <v>1842</v>
      </c>
      <c r="C745" s="80" t="s">
        <v>1532</v>
      </c>
      <c r="D745" s="80" t="s">
        <v>1843</v>
      </c>
      <c r="E745" s="88" t="str">
        <f t="shared" si="1"/>
        <v>CB   MILHOLO</v>
      </c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>
      <c r="A746" s="72">
        <v>3131904.0</v>
      </c>
      <c r="B746" s="85" t="s">
        <v>1844</v>
      </c>
      <c r="C746" s="72" t="s">
        <v>1532</v>
      </c>
      <c r="D746" s="72" t="s">
        <v>1845</v>
      </c>
      <c r="E746" s="87" t="str">
        <f t="shared" si="1"/>
        <v>CB   MOYSES</v>
      </c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>
      <c r="A747" s="76">
        <v>3134091.0</v>
      </c>
      <c r="B747" s="80" t="s">
        <v>1846</v>
      </c>
      <c r="C747" s="80" t="s">
        <v>1532</v>
      </c>
      <c r="D747" s="80" t="s">
        <v>1235</v>
      </c>
      <c r="E747" s="88" t="str">
        <f t="shared" si="1"/>
        <v>CB   RODNITZKY</v>
      </c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>
      <c r="A748" s="72">
        <v>3137120.0</v>
      </c>
      <c r="B748" s="72" t="s">
        <v>1847</v>
      </c>
      <c r="C748" s="72" t="s">
        <v>1532</v>
      </c>
      <c r="D748" s="72" t="s">
        <v>1848</v>
      </c>
      <c r="E748" s="87" t="str">
        <f t="shared" si="1"/>
        <v>CB   FORNACIARI</v>
      </c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>
      <c r="A749" s="76">
        <v>3131335.0</v>
      </c>
      <c r="B749" s="78" t="s">
        <v>1849</v>
      </c>
      <c r="C749" s="80" t="s">
        <v>1532</v>
      </c>
      <c r="D749" s="80" t="s">
        <v>1850</v>
      </c>
      <c r="E749" s="88" t="str">
        <f t="shared" si="1"/>
        <v>CB   ELIZANGELA</v>
      </c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>
      <c r="A750" s="72">
        <v>3131564.0</v>
      </c>
      <c r="B750" s="72" t="s">
        <v>1851</v>
      </c>
      <c r="C750" s="72" t="s">
        <v>1532</v>
      </c>
      <c r="D750" s="72" t="s">
        <v>1852</v>
      </c>
      <c r="E750" s="87" t="str">
        <f t="shared" si="1"/>
        <v>CB   FAJOLI</v>
      </c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>
      <c r="A751" s="76">
        <v>3131319.0</v>
      </c>
      <c r="B751" s="78" t="s">
        <v>1853</v>
      </c>
      <c r="C751" s="80" t="s">
        <v>1532</v>
      </c>
      <c r="D751" s="80" t="s">
        <v>1854</v>
      </c>
      <c r="E751" s="88" t="str">
        <f t="shared" si="1"/>
        <v>CB   BRENO LÚCIO</v>
      </c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>
      <c r="A752" s="72">
        <v>3134571.0</v>
      </c>
      <c r="B752" s="72" t="s">
        <v>1855</v>
      </c>
      <c r="C752" s="72" t="s">
        <v>1532</v>
      </c>
      <c r="D752" s="72" t="s">
        <v>1856</v>
      </c>
      <c r="E752" s="87" t="str">
        <f t="shared" si="1"/>
        <v>CB   FONSECA</v>
      </c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>
      <c r="A753" s="76">
        <v>3136990.0</v>
      </c>
      <c r="B753" s="80" t="s">
        <v>1857</v>
      </c>
      <c r="C753" s="80" t="s">
        <v>1532</v>
      </c>
      <c r="D753" s="80" t="s">
        <v>1858</v>
      </c>
      <c r="E753" s="88" t="str">
        <f t="shared" si="1"/>
        <v>CB   SCHWAB</v>
      </c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>
      <c r="A754" s="72">
        <v>2753901.0</v>
      </c>
      <c r="B754" s="72" t="s">
        <v>1859</v>
      </c>
      <c r="C754" s="72" t="s">
        <v>1532</v>
      </c>
      <c r="D754" s="72" t="s">
        <v>1860</v>
      </c>
      <c r="E754" s="87" t="str">
        <f t="shared" si="1"/>
        <v>CB   SCHIRMER</v>
      </c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>
      <c r="A755" s="76">
        <v>2684551.0</v>
      </c>
      <c r="B755" s="80" t="s">
        <v>1861</v>
      </c>
      <c r="C755" s="80" t="s">
        <v>1532</v>
      </c>
      <c r="D755" s="80" t="s">
        <v>1862</v>
      </c>
      <c r="E755" s="88" t="str">
        <f t="shared" si="1"/>
        <v>CB   TOFFOLI</v>
      </c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>
      <c r="A756" s="72">
        <v>2948087.0</v>
      </c>
      <c r="B756" s="85" t="s">
        <v>1863</v>
      </c>
      <c r="C756" s="72" t="s">
        <v>1532</v>
      </c>
      <c r="D756" s="72" t="s">
        <v>1864</v>
      </c>
      <c r="E756" s="87" t="str">
        <f t="shared" si="1"/>
        <v>CB   NATALIA</v>
      </c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>
      <c r="A757" s="76">
        <v>3137252.0</v>
      </c>
      <c r="B757" s="78" t="s">
        <v>1865</v>
      </c>
      <c r="C757" s="80" t="s">
        <v>1532</v>
      </c>
      <c r="D757" s="80" t="s">
        <v>1866</v>
      </c>
      <c r="E757" s="88" t="str">
        <f t="shared" si="1"/>
        <v>CB   SHIRLEY</v>
      </c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>
      <c r="A758" s="72">
        <v>3133907.0</v>
      </c>
      <c r="B758" s="85" t="s">
        <v>1867</v>
      </c>
      <c r="C758" s="72" t="s">
        <v>1532</v>
      </c>
      <c r="D758" s="72" t="s">
        <v>1868</v>
      </c>
      <c r="E758" s="87" t="str">
        <f t="shared" si="1"/>
        <v>CB   PATRÍCIA</v>
      </c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>
      <c r="A759" s="76">
        <v>3143805.0</v>
      </c>
      <c r="B759" s="80" t="s">
        <v>1869</v>
      </c>
      <c r="C759" s="80" t="s">
        <v>1532</v>
      </c>
      <c r="D759" s="80" t="s">
        <v>1870</v>
      </c>
      <c r="E759" s="88" t="str">
        <f t="shared" si="1"/>
        <v>CB   LAZZARINI</v>
      </c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>
      <c r="A760" s="72">
        <v>3132072.0</v>
      </c>
      <c r="B760" s="72" t="s">
        <v>1871</v>
      </c>
      <c r="C760" s="72" t="s">
        <v>1532</v>
      </c>
      <c r="D760" s="72" t="s">
        <v>1872</v>
      </c>
      <c r="E760" s="87" t="str">
        <f t="shared" si="1"/>
        <v>CB   CANALI</v>
      </c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>
      <c r="A761" s="76">
        <v>3132080.0</v>
      </c>
      <c r="B761" s="78" t="s">
        <v>1873</v>
      </c>
      <c r="C761" s="80" t="s">
        <v>1532</v>
      </c>
      <c r="D761" s="80" t="s">
        <v>1874</v>
      </c>
      <c r="E761" s="88" t="str">
        <f t="shared" si="1"/>
        <v>CB   GABRIEL</v>
      </c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>
      <c r="A762" s="72">
        <v>3133672.0</v>
      </c>
      <c r="B762" s="72" t="s">
        <v>1875</v>
      </c>
      <c r="C762" s="72" t="s">
        <v>1532</v>
      </c>
      <c r="D762" s="72" t="s">
        <v>1876</v>
      </c>
      <c r="E762" s="87" t="str">
        <f t="shared" si="1"/>
        <v>CB   INOCENCIO</v>
      </c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>
      <c r="A763" s="76">
        <v>3133648.0</v>
      </c>
      <c r="B763" s="80" t="s">
        <v>1877</v>
      </c>
      <c r="C763" s="80" t="s">
        <v>1532</v>
      </c>
      <c r="D763" s="80" t="s">
        <v>1878</v>
      </c>
      <c r="E763" s="88" t="str">
        <f t="shared" si="1"/>
        <v>CB   CINTIA</v>
      </c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>
      <c r="A764" s="72">
        <v>3139646.0</v>
      </c>
      <c r="B764" s="72" t="s">
        <v>1879</v>
      </c>
      <c r="C764" s="72" t="s">
        <v>1532</v>
      </c>
      <c r="D764" s="72" t="s">
        <v>1880</v>
      </c>
      <c r="E764" s="87" t="str">
        <f t="shared" si="1"/>
        <v>CB   JACKELINE</v>
      </c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>
      <c r="A765" s="76">
        <v>2691205.0</v>
      </c>
      <c r="B765" s="78" t="s">
        <v>1881</v>
      </c>
      <c r="C765" s="80" t="s">
        <v>1532</v>
      </c>
      <c r="D765" s="80" t="s">
        <v>1882</v>
      </c>
      <c r="E765" s="88" t="str">
        <f t="shared" si="1"/>
        <v>CB   BRUNO RIBEIRO</v>
      </c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>
      <c r="A766" s="72">
        <v>3134245.0</v>
      </c>
      <c r="B766" s="72" t="s">
        <v>1883</v>
      </c>
      <c r="C766" s="72" t="s">
        <v>1532</v>
      </c>
      <c r="D766" s="72" t="s">
        <v>1884</v>
      </c>
      <c r="E766" s="87" t="str">
        <f t="shared" si="1"/>
        <v>CB   MARQUES ANDRE</v>
      </c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>
      <c r="A767" s="76">
        <v>3007561.0</v>
      </c>
      <c r="B767" s="78" t="s">
        <v>1885</v>
      </c>
      <c r="C767" s="80" t="s">
        <v>1532</v>
      </c>
      <c r="D767" s="80" t="s">
        <v>1435</v>
      </c>
      <c r="E767" s="88" t="str">
        <f t="shared" si="1"/>
        <v>CB   JARDEL</v>
      </c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>
      <c r="A768" s="72">
        <v>3131602.0</v>
      </c>
      <c r="B768" s="72" t="s">
        <v>1886</v>
      </c>
      <c r="C768" s="72" t="s">
        <v>1532</v>
      </c>
      <c r="D768" s="72" t="s">
        <v>1887</v>
      </c>
      <c r="E768" s="87" t="str">
        <f t="shared" si="1"/>
        <v>CB   ZUQUI</v>
      </c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>
      <c r="A769" s="76">
        <v>3135900.0</v>
      </c>
      <c r="B769" s="78" t="s">
        <v>1888</v>
      </c>
      <c r="C769" s="80" t="s">
        <v>1532</v>
      </c>
      <c r="D769" s="80" t="s">
        <v>1889</v>
      </c>
      <c r="E769" s="88" t="str">
        <f t="shared" si="1"/>
        <v>CB   LAZARO</v>
      </c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>
      <c r="A770" s="72">
        <v>3091279.0</v>
      </c>
      <c r="B770" s="72" t="s">
        <v>1890</v>
      </c>
      <c r="C770" s="72" t="s">
        <v>1532</v>
      </c>
      <c r="D770" s="72" t="s">
        <v>1891</v>
      </c>
      <c r="E770" s="87" t="str">
        <f t="shared" si="1"/>
        <v>CB   CANIÇALI</v>
      </c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>
      <c r="A771" s="76">
        <v>3137074.0</v>
      </c>
      <c r="B771" s="78" t="s">
        <v>1892</v>
      </c>
      <c r="C771" s="80" t="s">
        <v>1532</v>
      </c>
      <c r="D771" s="80" t="s">
        <v>1893</v>
      </c>
      <c r="E771" s="88" t="str">
        <f t="shared" si="1"/>
        <v>CB   LUAN</v>
      </c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>
      <c r="A772" s="72">
        <v>3131262.0</v>
      </c>
      <c r="B772" s="72" t="s">
        <v>1894</v>
      </c>
      <c r="C772" s="72" t="s">
        <v>1532</v>
      </c>
      <c r="D772" s="72" t="s">
        <v>1895</v>
      </c>
      <c r="E772" s="87" t="str">
        <f t="shared" si="1"/>
        <v>CB   NARCISO</v>
      </c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>
      <c r="A773" s="76">
        <v>3133982.0</v>
      </c>
      <c r="B773" s="80" t="s">
        <v>1896</v>
      </c>
      <c r="C773" s="80" t="s">
        <v>1532</v>
      </c>
      <c r="D773" s="80" t="s">
        <v>756</v>
      </c>
      <c r="E773" s="88" t="str">
        <f t="shared" si="1"/>
        <v>CB   FERNANDES</v>
      </c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>
      <c r="A774" s="72">
        <v>3135764.0</v>
      </c>
      <c r="B774" s="72" t="s">
        <v>1897</v>
      </c>
      <c r="C774" s="72" t="s">
        <v>1532</v>
      </c>
      <c r="D774" s="72" t="s">
        <v>1898</v>
      </c>
      <c r="E774" s="87" t="str">
        <f t="shared" si="1"/>
        <v>CB   PAVAN</v>
      </c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>
      <c r="A775" s="76">
        <v>3132170.0</v>
      </c>
      <c r="B775" s="80" t="s">
        <v>1899</v>
      </c>
      <c r="C775" s="80" t="s">
        <v>1532</v>
      </c>
      <c r="D775" s="80" t="s">
        <v>1439</v>
      </c>
      <c r="E775" s="88" t="str">
        <f t="shared" si="1"/>
        <v>CB   ALVARENGA</v>
      </c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>
      <c r="A776" s="72">
        <v>3068412.0</v>
      </c>
      <c r="B776" s="85" t="s">
        <v>1900</v>
      </c>
      <c r="C776" s="72" t="s">
        <v>1532</v>
      </c>
      <c r="D776" s="72" t="s">
        <v>1901</v>
      </c>
      <c r="E776" s="87" t="str">
        <f t="shared" si="1"/>
        <v>CB   RÔMULO</v>
      </c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>
      <c r="A777" s="76">
        <v>3132056.0</v>
      </c>
      <c r="B777" s="78" t="s">
        <v>1902</v>
      </c>
      <c r="C777" s="80" t="s">
        <v>1532</v>
      </c>
      <c r="D777" s="80" t="s">
        <v>1447</v>
      </c>
      <c r="E777" s="88" t="str">
        <f t="shared" si="1"/>
        <v>CB   HELEN</v>
      </c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>
      <c r="A778" s="72">
        <v>3135837.0</v>
      </c>
      <c r="B778" s="85" t="s">
        <v>1903</v>
      </c>
      <c r="C778" s="72" t="s">
        <v>1532</v>
      </c>
      <c r="D778" s="72" t="s">
        <v>1903</v>
      </c>
      <c r="E778" s="87" t="str">
        <f t="shared" si="1"/>
        <v>CB   CARLA CAVALCANTE</v>
      </c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>
      <c r="A779" s="76">
        <v>3140881.0</v>
      </c>
      <c r="B779" s="80" t="s">
        <v>1904</v>
      </c>
      <c r="C779" s="80" t="s">
        <v>1532</v>
      </c>
      <c r="D779" s="80" t="s">
        <v>1905</v>
      </c>
      <c r="E779" s="88" t="str">
        <f t="shared" si="1"/>
        <v>CB   BERILLI</v>
      </c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>
      <c r="A780" s="72">
        <v>3133346.0</v>
      </c>
      <c r="B780" s="85" t="s">
        <v>1906</v>
      </c>
      <c r="C780" s="72" t="s">
        <v>1532</v>
      </c>
      <c r="D780" s="72" t="s">
        <v>716</v>
      </c>
      <c r="E780" s="87" t="str">
        <f t="shared" si="1"/>
        <v>CB   ANDERSON</v>
      </c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>
      <c r="A781" s="76">
        <v>3134164.0</v>
      </c>
      <c r="B781" s="78" t="s">
        <v>1907</v>
      </c>
      <c r="C781" s="80" t="s">
        <v>1532</v>
      </c>
      <c r="D781" s="80" t="s">
        <v>1908</v>
      </c>
      <c r="E781" s="88" t="str">
        <f t="shared" si="1"/>
        <v>CB   ABRAMO</v>
      </c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>
      <c r="A782" s="72">
        <v>3141063.0</v>
      </c>
      <c r="B782" s="72" t="s">
        <v>1909</v>
      </c>
      <c r="C782" s="72" t="s">
        <v>1532</v>
      </c>
      <c r="D782" s="72" t="s">
        <v>1910</v>
      </c>
      <c r="E782" s="87" t="str">
        <f t="shared" si="1"/>
        <v>CB   NEIRA</v>
      </c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>
      <c r="A783" s="76">
        <v>3134148.0</v>
      </c>
      <c r="B783" s="78" t="s">
        <v>1911</v>
      </c>
      <c r="C783" s="80" t="s">
        <v>1532</v>
      </c>
      <c r="D783" s="80" t="s">
        <v>1912</v>
      </c>
      <c r="E783" s="88" t="str">
        <f t="shared" si="1"/>
        <v>CB   PRISCILA DELAZARE</v>
      </c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>
      <c r="A784" s="72">
        <v>3133893.0</v>
      </c>
      <c r="B784" s="85" t="s">
        <v>1913</v>
      </c>
      <c r="C784" s="72" t="s">
        <v>1532</v>
      </c>
      <c r="D784" s="72" t="s">
        <v>1914</v>
      </c>
      <c r="E784" s="87" t="str">
        <f t="shared" si="1"/>
        <v>CB   ANA CAROLINA</v>
      </c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>
      <c r="A785" s="76">
        <v>3131351.0</v>
      </c>
      <c r="B785" s="80" t="s">
        <v>1915</v>
      </c>
      <c r="C785" s="80" t="s">
        <v>1532</v>
      </c>
      <c r="D785" s="80" t="s">
        <v>872</v>
      </c>
      <c r="E785" s="88" t="str">
        <f t="shared" si="1"/>
        <v>CB   BORGES</v>
      </c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>
      <c r="A786" s="72">
        <v>3131289.0</v>
      </c>
      <c r="B786" s="85" t="s">
        <v>1916</v>
      </c>
      <c r="C786" s="72" t="s">
        <v>1532</v>
      </c>
      <c r="D786" s="72" t="s">
        <v>1917</v>
      </c>
      <c r="E786" s="87" t="str">
        <f t="shared" si="1"/>
        <v>CB   TERCELINO</v>
      </c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>
      <c r="A787" s="76">
        <v>3136302.0</v>
      </c>
      <c r="B787" s="80" t="s">
        <v>1918</v>
      </c>
      <c r="C787" s="80" t="s">
        <v>1532</v>
      </c>
      <c r="D787" s="80" t="s">
        <v>1919</v>
      </c>
      <c r="E787" s="88" t="str">
        <f t="shared" si="1"/>
        <v>CB   IARA</v>
      </c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>
      <c r="A788" s="72">
        <v>3133923.0</v>
      </c>
      <c r="B788" s="72" t="s">
        <v>1920</v>
      </c>
      <c r="C788" s="72" t="s">
        <v>1532</v>
      </c>
      <c r="D788" s="72" t="s">
        <v>1921</v>
      </c>
      <c r="E788" s="87" t="str">
        <f t="shared" si="1"/>
        <v>CB   KURISAKA</v>
      </c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>
      <c r="A789" s="76">
        <v>3137333.0</v>
      </c>
      <c r="B789" s="78" t="s">
        <v>1922</v>
      </c>
      <c r="C789" s="80" t="s">
        <v>1532</v>
      </c>
      <c r="D789" s="80" t="s">
        <v>1923</v>
      </c>
      <c r="E789" s="88" t="str">
        <f t="shared" si="1"/>
        <v>CB   TULIO</v>
      </c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>
      <c r="A790" s="72">
        <v>3043428.0</v>
      </c>
      <c r="B790" s="85" t="s">
        <v>1924</v>
      </c>
      <c r="C790" s="72" t="s">
        <v>1532</v>
      </c>
      <c r="D790" s="72" t="s">
        <v>1925</v>
      </c>
      <c r="E790" s="87" t="str">
        <f t="shared" si="1"/>
        <v>CB   ANDRÉ SOARES</v>
      </c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>
      <c r="A791" s="76">
        <v>3143139.0</v>
      </c>
      <c r="B791" s="78" t="s">
        <v>1926</v>
      </c>
      <c r="C791" s="80" t="s">
        <v>1532</v>
      </c>
      <c r="D791" s="80" t="s">
        <v>1927</v>
      </c>
      <c r="E791" s="88" t="str">
        <f t="shared" si="1"/>
        <v>CB   IVO</v>
      </c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>
      <c r="A792" s="72">
        <v>3036782.0</v>
      </c>
      <c r="B792" s="85" t="s">
        <v>1928</v>
      </c>
      <c r="C792" s="72" t="s">
        <v>1532</v>
      </c>
      <c r="D792" s="72" t="s">
        <v>1929</v>
      </c>
      <c r="E792" s="87" t="str">
        <f t="shared" si="1"/>
        <v>CB   KLEBER</v>
      </c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>
      <c r="A793" s="76">
        <v>3131300.0</v>
      </c>
      <c r="B793" s="80" t="s">
        <v>1930</v>
      </c>
      <c r="C793" s="80" t="s">
        <v>1532</v>
      </c>
      <c r="D793" s="80" t="s">
        <v>1931</v>
      </c>
      <c r="E793" s="88" t="str">
        <f t="shared" si="1"/>
        <v>CB   MANGA</v>
      </c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>
      <c r="A794" s="72">
        <v>3133869.0</v>
      </c>
      <c r="B794" s="85" t="s">
        <v>1932</v>
      </c>
      <c r="C794" s="72" t="s">
        <v>1532</v>
      </c>
      <c r="D794" s="72" t="s">
        <v>1933</v>
      </c>
      <c r="E794" s="87" t="str">
        <f t="shared" si="1"/>
        <v>CB   LEONARDO BATISTA</v>
      </c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>
      <c r="A795" s="76">
        <v>3134172.0</v>
      </c>
      <c r="B795" s="78" t="s">
        <v>1934</v>
      </c>
      <c r="C795" s="80" t="s">
        <v>1532</v>
      </c>
      <c r="D795" s="80" t="s">
        <v>742</v>
      </c>
      <c r="E795" s="88" t="str">
        <f t="shared" si="1"/>
        <v>CB   ALEXANDRE</v>
      </c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>
      <c r="A796" s="72">
        <v>3131840.0</v>
      </c>
      <c r="B796" s="72" t="s">
        <v>1935</v>
      </c>
      <c r="C796" s="72" t="s">
        <v>1532</v>
      </c>
      <c r="D796" s="72" t="s">
        <v>1936</v>
      </c>
      <c r="E796" s="87" t="str">
        <f t="shared" si="1"/>
        <v>CB   LAMBERTI</v>
      </c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>
      <c r="A797" s="76">
        <v>2685728.0</v>
      </c>
      <c r="B797" s="80" t="s">
        <v>1937</v>
      </c>
      <c r="C797" s="80" t="s">
        <v>1532</v>
      </c>
      <c r="D797" s="80" t="s">
        <v>1938</v>
      </c>
      <c r="E797" s="88" t="str">
        <f t="shared" si="1"/>
        <v>CB   MATHIAS</v>
      </c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>
      <c r="A798" s="72">
        <v>3139670.0</v>
      </c>
      <c r="B798" s="72" t="s">
        <v>1939</v>
      </c>
      <c r="C798" s="72" t="s">
        <v>1532</v>
      </c>
      <c r="D798" s="72" t="s">
        <v>1940</v>
      </c>
      <c r="E798" s="87" t="str">
        <f t="shared" si="1"/>
        <v>CB   MULLER</v>
      </c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>
      <c r="A799" s="76">
        <v>3138011.0</v>
      </c>
      <c r="B799" s="78" t="s">
        <v>1941</v>
      </c>
      <c r="C799" s="80" t="s">
        <v>1532</v>
      </c>
      <c r="D799" s="80" t="s">
        <v>1942</v>
      </c>
      <c r="E799" s="88" t="str">
        <f t="shared" si="1"/>
        <v>CB   NEDINA</v>
      </c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>
      <c r="A800" s="72">
        <v>3136671.0</v>
      </c>
      <c r="B800" s="72" t="s">
        <v>1943</v>
      </c>
      <c r="C800" s="72" t="s">
        <v>1532</v>
      </c>
      <c r="D800" s="72" t="s">
        <v>1944</v>
      </c>
      <c r="E800" s="87" t="str">
        <f t="shared" si="1"/>
        <v>CB   MALAGOLI</v>
      </c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>
      <c r="A801" s="76">
        <v>3140911.0</v>
      </c>
      <c r="B801" s="78" t="s">
        <v>1945</v>
      </c>
      <c r="C801" s="80" t="s">
        <v>1532</v>
      </c>
      <c r="D801" s="80" t="s">
        <v>1946</v>
      </c>
      <c r="E801" s="88" t="str">
        <f t="shared" si="1"/>
        <v>CB   THIAGO PEREIRA</v>
      </c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>
      <c r="A802" s="72">
        <v>2927390.0</v>
      </c>
      <c r="B802" s="72" t="s">
        <v>1947</v>
      </c>
      <c r="C802" s="72" t="s">
        <v>1532</v>
      </c>
      <c r="D802" s="72" t="s">
        <v>692</v>
      </c>
      <c r="E802" s="87" t="str">
        <f t="shared" si="1"/>
        <v>CB   PEREIRA</v>
      </c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>
      <c r="A803" s="76">
        <v>3476871.0</v>
      </c>
      <c r="B803" s="80" t="s">
        <v>1948</v>
      </c>
      <c r="C803" s="80" t="s">
        <v>1532</v>
      </c>
      <c r="D803" s="80" t="s">
        <v>1107</v>
      </c>
      <c r="E803" s="88" t="str">
        <f t="shared" si="1"/>
        <v>CB   SOARES</v>
      </c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>
      <c r="A804" s="72">
        <v>3270874.0</v>
      </c>
      <c r="B804" s="72" t="s">
        <v>1949</v>
      </c>
      <c r="C804" s="72" t="s">
        <v>1532</v>
      </c>
      <c r="D804" s="72" t="s">
        <v>1950</v>
      </c>
      <c r="E804" s="87" t="str">
        <f t="shared" si="1"/>
        <v>CB   ARRUDA</v>
      </c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>
      <c r="A805" s="76">
        <v>3270432.0</v>
      </c>
      <c r="B805" s="80" t="s">
        <v>1951</v>
      </c>
      <c r="C805" s="80" t="s">
        <v>1532</v>
      </c>
      <c r="D805" s="80" t="s">
        <v>1952</v>
      </c>
      <c r="E805" s="88" t="str">
        <f t="shared" si="1"/>
        <v>CB   DELBONI</v>
      </c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>
      <c r="A806" s="72">
        <v>3269574.0</v>
      </c>
      <c r="B806" s="85" t="s">
        <v>1953</v>
      </c>
      <c r="C806" s="72" t="s">
        <v>1532</v>
      </c>
      <c r="D806" s="72" t="s">
        <v>1954</v>
      </c>
      <c r="E806" s="87" t="str">
        <f t="shared" si="1"/>
        <v>CB   DAVI CALMON</v>
      </c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>
      <c r="A807" s="76">
        <v>3269205.0</v>
      </c>
      <c r="B807" s="80" t="s">
        <v>1955</v>
      </c>
      <c r="C807" s="80" t="s">
        <v>1532</v>
      </c>
      <c r="D807" s="80" t="s">
        <v>1956</v>
      </c>
      <c r="E807" s="88" t="str">
        <f t="shared" si="1"/>
        <v>CB   STEINBERG</v>
      </c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>
      <c r="A808" s="72">
        <v>3270190.0</v>
      </c>
      <c r="B808" s="85" t="s">
        <v>1957</v>
      </c>
      <c r="C808" s="72" t="s">
        <v>1532</v>
      </c>
      <c r="D808" s="72" t="s">
        <v>1958</v>
      </c>
      <c r="E808" s="87" t="str">
        <f t="shared" si="1"/>
        <v>CB   ELIANE</v>
      </c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>
      <c r="A809" s="76">
        <v>3022269.0</v>
      </c>
      <c r="B809" s="78" t="s">
        <v>1959</v>
      </c>
      <c r="C809" s="80" t="s">
        <v>1532</v>
      </c>
      <c r="D809" s="80" t="s">
        <v>1960</v>
      </c>
      <c r="E809" s="88" t="str">
        <f t="shared" si="1"/>
        <v>CB   BRUNO MELO</v>
      </c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>
      <c r="A810" s="72">
        <v>3269299.0</v>
      </c>
      <c r="B810" s="72" t="s">
        <v>1961</v>
      </c>
      <c r="C810" s="72" t="s">
        <v>1532</v>
      </c>
      <c r="D810" s="72" t="s">
        <v>1962</v>
      </c>
      <c r="E810" s="87" t="str">
        <f t="shared" si="1"/>
        <v>CB   MONDONI</v>
      </c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>
      <c r="A811" s="76">
        <v>3270769.0</v>
      </c>
      <c r="B811" s="78" t="s">
        <v>1963</v>
      </c>
      <c r="C811" s="80" t="s">
        <v>1532</v>
      </c>
      <c r="D811" s="80" t="s">
        <v>1964</v>
      </c>
      <c r="E811" s="88" t="str">
        <f t="shared" si="1"/>
        <v>CB   MARINA</v>
      </c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>
      <c r="A812" s="72">
        <v>3270688.0</v>
      </c>
      <c r="B812" s="72" t="s">
        <v>1965</v>
      </c>
      <c r="C812" s="72" t="s">
        <v>1532</v>
      </c>
      <c r="D812" s="72" t="s">
        <v>1966</v>
      </c>
      <c r="E812" s="87" t="str">
        <f t="shared" si="1"/>
        <v>CB   GOULART</v>
      </c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>
      <c r="A813" s="76">
        <v>3270777.0</v>
      </c>
      <c r="B813" s="78" t="s">
        <v>1967</v>
      </c>
      <c r="C813" s="80" t="s">
        <v>1532</v>
      </c>
      <c r="D813" s="80" t="s">
        <v>1968</v>
      </c>
      <c r="E813" s="88" t="str">
        <f t="shared" si="1"/>
        <v>CB   BRUNA</v>
      </c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>
      <c r="A814" s="72">
        <v>2944332.0</v>
      </c>
      <c r="B814" s="72" t="s">
        <v>1969</v>
      </c>
      <c r="C814" s="72" t="s">
        <v>1532</v>
      </c>
      <c r="D814" s="72" t="s">
        <v>1970</v>
      </c>
      <c r="E814" s="87" t="str">
        <f t="shared" si="1"/>
        <v>CB   VIGANOR</v>
      </c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>
      <c r="A815" s="76">
        <v>3270637.0</v>
      </c>
      <c r="B815" s="80" t="s">
        <v>1971</v>
      </c>
      <c r="C815" s="80" t="s">
        <v>1532</v>
      </c>
      <c r="D815" s="80" t="s">
        <v>1972</v>
      </c>
      <c r="E815" s="88" t="str">
        <f t="shared" si="1"/>
        <v>CB   VALIN</v>
      </c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>
      <c r="A816" s="72">
        <v>3269175.0</v>
      </c>
      <c r="B816" s="85" t="s">
        <v>1973</v>
      </c>
      <c r="C816" s="72" t="s">
        <v>1532</v>
      </c>
      <c r="D816" s="72" t="s">
        <v>1974</v>
      </c>
      <c r="E816" s="87" t="str">
        <f t="shared" si="1"/>
        <v>CB   IZACK GONCALVES</v>
      </c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>
      <c r="A817" s="76">
        <v>2937581.0</v>
      </c>
      <c r="B817" s="78" t="s">
        <v>1975</v>
      </c>
      <c r="C817" s="80" t="s">
        <v>1532</v>
      </c>
      <c r="D817" s="80" t="s">
        <v>1976</v>
      </c>
      <c r="E817" s="88" t="str">
        <f t="shared" si="1"/>
        <v>CB   FILIPE FERREIRA</v>
      </c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>
      <c r="A818" s="72">
        <v>3033201.0</v>
      </c>
      <c r="B818" s="85" t="s">
        <v>1977</v>
      </c>
      <c r="C818" s="72" t="s">
        <v>1532</v>
      </c>
      <c r="D818" s="72" t="s">
        <v>1978</v>
      </c>
      <c r="E818" s="87" t="str">
        <f t="shared" si="1"/>
        <v>CB   LIONEL</v>
      </c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>
      <c r="A819" s="76">
        <v>2754665.0</v>
      </c>
      <c r="B819" s="80" t="s">
        <v>1979</v>
      </c>
      <c r="C819" s="80" t="s">
        <v>1532</v>
      </c>
      <c r="D819" s="80" t="s">
        <v>920</v>
      </c>
      <c r="E819" s="88" t="str">
        <f t="shared" si="1"/>
        <v>CB   GUIMARÃES</v>
      </c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>
      <c r="A820" s="72">
        <v>3269710.0</v>
      </c>
      <c r="B820" s="85" t="s">
        <v>1980</v>
      </c>
      <c r="C820" s="72" t="s">
        <v>1532</v>
      </c>
      <c r="D820" s="72" t="s">
        <v>1981</v>
      </c>
      <c r="E820" s="87" t="str">
        <f t="shared" si="1"/>
        <v>CB   HARTUS</v>
      </c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>
      <c r="A821" s="76">
        <v>3269523.0</v>
      </c>
      <c r="B821" s="78" t="s">
        <v>1982</v>
      </c>
      <c r="C821" s="80" t="s">
        <v>1532</v>
      </c>
      <c r="D821" s="80" t="s">
        <v>1983</v>
      </c>
      <c r="E821" s="88" t="str">
        <f t="shared" si="1"/>
        <v>CB   HENRIQUE CRUZ</v>
      </c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>
      <c r="A822" s="72">
        <v>2956764.0</v>
      </c>
      <c r="B822" s="72" t="s">
        <v>1984</v>
      </c>
      <c r="C822" s="72" t="s">
        <v>1532</v>
      </c>
      <c r="D822" s="72" t="s">
        <v>1985</v>
      </c>
      <c r="E822" s="87" t="str">
        <f t="shared" si="1"/>
        <v>CB   SARNAGLIA</v>
      </c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>
      <c r="A823" s="76">
        <v>2644720.0</v>
      </c>
      <c r="B823" s="80" t="s">
        <v>1986</v>
      </c>
      <c r="C823" s="80" t="s">
        <v>1532</v>
      </c>
      <c r="D823" s="80" t="s">
        <v>1987</v>
      </c>
      <c r="E823" s="88" t="str">
        <f t="shared" si="1"/>
        <v>CB   QUEMELI</v>
      </c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>
      <c r="A824" s="72">
        <v>3269264.0</v>
      </c>
      <c r="B824" s="72" t="s">
        <v>1988</v>
      </c>
      <c r="C824" s="72" t="s">
        <v>1532</v>
      </c>
      <c r="D824" s="72" t="s">
        <v>1989</v>
      </c>
      <c r="E824" s="87" t="str">
        <f t="shared" si="1"/>
        <v>CB   FIORESE</v>
      </c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>
      <c r="A825" s="76">
        <v>3270203.0</v>
      </c>
      <c r="B825" s="80" t="s">
        <v>1990</v>
      </c>
      <c r="C825" s="80" t="s">
        <v>1532</v>
      </c>
      <c r="D825" s="80" t="s">
        <v>1991</v>
      </c>
      <c r="E825" s="88" t="str">
        <f t="shared" si="1"/>
        <v>CB   WILL</v>
      </c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>
      <c r="A826" s="72">
        <v>3269515.0</v>
      </c>
      <c r="B826" s="85" t="s">
        <v>1992</v>
      </c>
      <c r="C826" s="72" t="s">
        <v>1532</v>
      </c>
      <c r="D826" s="72" t="s">
        <v>1993</v>
      </c>
      <c r="E826" s="87" t="str">
        <f t="shared" si="1"/>
        <v>CB   VINÍCIUS CORDEIRO</v>
      </c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>
      <c r="A827" s="76">
        <v>3269507.0</v>
      </c>
      <c r="B827" s="80" t="s">
        <v>1994</v>
      </c>
      <c r="C827" s="80" t="s">
        <v>1532</v>
      </c>
      <c r="D827" s="80" t="s">
        <v>1995</v>
      </c>
      <c r="E827" s="88" t="str">
        <f t="shared" si="1"/>
        <v>CB   CARARETO</v>
      </c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>
      <c r="A828" s="72">
        <v>2950197.0</v>
      </c>
      <c r="B828" s="85" t="s">
        <v>1996</v>
      </c>
      <c r="C828" s="72" t="s">
        <v>1532</v>
      </c>
      <c r="D828" s="72" t="s">
        <v>1997</v>
      </c>
      <c r="E828" s="87" t="str">
        <f t="shared" si="1"/>
        <v>CB   ERICK</v>
      </c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>
      <c r="A829" s="76">
        <v>2679248.0</v>
      </c>
      <c r="B829" s="80" t="s">
        <v>1998</v>
      </c>
      <c r="C829" s="80" t="s">
        <v>1532</v>
      </c>
      <c r="D829" s="80" t="s">
        <v>1999</v>
      </c>
      <c r="E829" s="88" t="str">
        <f t="shared" si="1"/>
        <v>CB   DELAZARI</v>
      </c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>
      <c r="A830" s="72">
        <v>3269698.0</v>
      </c>
      <c r="B830" s="85" t="s">
        <v>2000</v>
      </c>
      <c r="C830" s="72" t="s">
        <v>1532</v>
      </c>
      <c r="D830" s="72" t="s">
        <v>2001</v>
      </c>
      <c r="E830" s="87" t="str">
        <f t="shared" si="1"/>
        <v>CB   LUCAS SOUZA</v>
      </c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>
      <c r="A831" s="76">
        <v>3270459.0</v>
      </c>
      <c r="B831" s="78" t="s">
        <v>2002</v>
      </c>
      <c r="C831" s="80" t="s">
        <v>1532</v>
      </c>
      <c r="D831" s="80" t="s">
        <v>2003</v>
      </c>
      <c r="E831" s="88" t="str">
        <f t="shared" si="1"/>
        <v>CB   VITOR MIRANDA</v>
      </c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>
      <c r="A832" s="72">
        <v>3269647.0</v>
      </c>
      <c r="B832" s="72" t="s">
        <v>2004</v>
      </c>
      <c r="C832" s="72" t="s">
        <v>1532</v>
      </c>
      <c r="D832" s="72" t="s">
        <v>2005</v>
      </c>
      <c r="E832" s="87" t="str">
        <f t="shared" si="1"/>
        <v>CB   BRANTES</v>
      </c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>
      <c r="A833" s="76">
        <v>3269566.0</v>
      </c>
      <c r="B833" s="80" t="s">
        <v>2006</v>
      </c>
      <c r="C833" s="80" t="s">
        <v>1532</v>
      </c>
      <c r="D833" s="80" t="s">
        <v>2007</v>
      </c>
      <c r="E833" s="88" t="str">
        <f t="shared" si="1"/>
        <v>CB   OLIOZI</v>
      </c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>
      <c r="A834" s="72">
        <v>3270130.0</v>
      </c>
      <c r="B834" s="85" t="s">
        <v>2008</v>
      </c>
      <c r="C834" s="72" t="s">
        <v>1532</v>
      </c>
      <c r="D834" s="72" t="s">
        <v>2009</v>
      </c>
      <c r="E834" s="87" t="str">
        <f t="shared" si="1"/>
        <v>CB   LUCAS CALMON</v>
      </c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>
      <c r="A835" s="76">
        <v>3270718.0</v>
      </c>
      <c r="B835" s="78" t="s">
        <v>2010</v>
      </c>
      <c r="C835" s="80" t="s">
        <v>1532</v>
      </c>
      <c r="D835" s="80" t="s">
        <v>2011</v>
      </c>
      <c r="E835" s="88" t="str">
        <f t="shared" si="1"/>
        <v>CB   LEONE</v>
      </c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>
      <c r="A836" s="72">
        <v>3269990.0</v>
      </c>
      <c r="B836" s="85" t="s">
        <v>2012</v>
      </c>
      <c r="C836" s="72" t="s">
        <v>1532</v>
      </c>
      <c r="D836" s="72" t="s">
        <v>2013</v>
      </c>
      <c r="E836" s="87" t="str">
        <f t="shared" si="1"/>
        <v>CB   CASSIA</v>
      </c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>
      <c r="A837" s="76">
        <v>3272800.0</v>
      </c>
      <c r="B837" s="80" t="s">
        <v>2014</v>
      </c>
      <c r="C837" s="80" t="s">
        <v>1532</v>
      </c>
      <c r="D837" s="80" t="s">
        <v>2015</v>
      </c>
      <c r="E837" s="88" t="str">
        <f t="shared" si="1"/>
        <v>CB   HERMETO</v>
      </c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>
      <c r="A838" s="72">
        <v>2938235.0</v>
      </c>
      <c r="B838" s="72" t="s">
        <v>2016</v>
      </c>
      <c r="C838" s="72" t="s">
        <v>1532</v>
      </c>
      <c r="D838" s="72" t="s">
        <v>2017</v>
      </c>
      <c r="E838" s="87" t="str">
        <f t="shared" si="1"/>
        <v>CB   DO PRADO</v>
      </c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>
      <c r="A839" s="76">
        <v>3270262.0</v>
      </c>
      <c r="B839" s="80" t="s">
        <v>2018</v>
      </c>
      <c r="C839" s="80" t="s">
        <v>1532</v>
      </c>
      <c r="D839" s="80" t="s">
        <v>2019</v>
      </c>
      <c r="E839" s="88" t="str">
        <f t="shared" si="1"/>
        <v>CB   CARDOSO</v>
      </c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>
      <c r="A840" s="72">
        <v>3270343.0</v>
      </c>
      <c r="B840" s="85" t="s">
        <v>2020</v>
      </c>
      <c r="C840" s="72" t="s">
        <v>1532</v>
      </c>
      <c r="D840" s="72" t="s">
        <v>2021</v>
      </c>
      <c r="E840" s="87" t="str">
        <f t="shared" si="1"/>
        <v>CB   JOAQUIM</v>
      </c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>
      <c r="A841" s="76">
        <v>3270017.0</v>
      </c>
      <c r="B841" s="80" t="s">
        <v>2022</v>
      </c>
      <c r="C841" s="80" t="s">
        <v>1532</v>
      </c>
      <c r="D841" s="80" t="s">
        <v>2023</v>
      </c>
      <c r="E841" s="88" t="str">
        <f t="shared" si="1"/>
        <v>CB   CAZZOTTO</v>
      </c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>
      <c r="A842" s="72">
        <v>3269604.0</v>
      </c>
      <c r="B842" s="72" t="s">
        <v>2024</v>
      </c>
      <c r="C842" s="72" t="s">
        <v>1532</v>
      </c>
      <c r="D842" s="72" t="s">
        <v>2025</v>
      </c>
      <c r="E842" s="87" t="str">
        <f t="shared" si="1"/>
        <v>CB   BORINI</v>
      </c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>
      <c r="A843" s="76">
        <v>3270602.0</v>
      </c>
      <c r="B843" s="78" t="s">
        <v>2026</v>
      </c>
      <c r="C843" s="80" t="s">
        <v>1532</v>
      </c>
      <c r="D843" s="80" t="s">
        <v>2027</v>
      </c>
      <c r="E843" s="88" t="str">
        <f t="shared" si="1"/>
        <v>CB   ESTEVAO</v>
      </c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>
      <c r="A844" s="72">
        <v>3269728.0</v>
      </c>
      <c r="B844" s="72" t="s">
        <v>2028</v>
      </c>
      <c r="C844" s="72" t="s">
        <v>1532</v>
      </c>
      <c r="D844" s="72" t="s">
        <v>2029</v>
      </c>
      <c r="E844" s="87" t="str">
        <f t="shared" si="1"/>
        <v>CB   GUARNIER</v>
      </c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>
      <c r="A845" s="76">
        <v>3270734.0</v>
      </c>
      <c r="B845" s="78" t="s">
        <v>2030</v>
      </c>
      <c r="C845" s="80" t="s">
        <v>1532</v>
      </c>
      <c r="D845" s="80" t="s">
        <v>2031</v>
      </c>
      <c r="E845" s="88" t="str">
        <f t="shared" si="1"/>
        <v>CB   OLAVO</v>
      </c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>
      <c r="A846" s="72">
        <v>3269620.0</v>
      </c>
      <c r="B846" s="85" t="s">
        <v>2032</v>
      </c>
      <c r="C846" s="72" t="s">
        <v>1532</v>
      </c>
      <c r="D846" s="72" t="s">
        <v>2033</v>
      </c>
      <c r="E846" s="87" t="str">
        <f t="shared" si="1"/>
        <v>CB   MAKESLEN</v>
      </c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>
      <c r="A847" s="76">
        <v>3269752.0</v>
      </c>
      <c r="B847" s="80" t="s">
        <v>2034</v>
      </c>
      <c r="C847" s="80" t="s">
        <v>1532</v>
      </c>
      <c r="D847" s="80" t="s">
        <v>6</v>
      </c>
      <c r="E847" s="88" t="str">
        <f t="shared" si="1"/>
        <v>CB   DIAS</v>
      </c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>
      <c r="A848" s="72">
        <v>3269485.0</v>
      </c>
      <c r="B848" s="85" t="s">
        <v>2035</v>
      </c>
      <c r="C848" s="72" t="s">
        <v>1532</v>
      </c>
      <c r="D848" s="72" t="s">
        <v>2036</v>
      </c>
      <c r="E848" s="87" t="str">
        <f t="shared" si="1"/>
        <v>CB   ANA LUISA</v>
      </c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>
      <c r="A849" s="76">
        <v>3270068.0</v>
      </c>
      <c r="B849" s="78" t="s">
        <v>2037</v>
      </c>
      <c r="C849" s="80" t="s">
        <v>1532</v>
      </c>
      <c r="D849" s="80" t="s">
        <v>2038</v>
      </c>
      <c r="E849" s="88" t="str">
        <f t="shared" si="1"/>
        <v>CB   RAMON MELLO</v>
      </c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>
      <c r="A850" s="72">
        <v>3269663.0</v>
      </c>
      <c r="B850" s="85" t="s">
        <v>2039</v>
      </c>
      <c r="C850" s="72" t="s">
        <v>1532</v>
      </c>
      <c r="D850" s="72" t="s">
        <v>2040</v>
      </c>
      <c r="E850" s="87" t="str">
        <f t="shared" si="1"/>
        <v>CB   GUILHERME PERIM</v>
      </c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>
      <c r="A851" s="76">
        <v>3270033.0</v>
      </c>
      <c r="B851" s="78" t="s">
        <v>2041</v>
      </c>
      <c r="C851" s="80" t="s">
        <v>1532</v>
      </c>
      <c r="D851" s="80" t="s">
        <v>2042</v>
      </c>
      <c r="E851" s="88" t="str">
        <f t="shared" si="1"/>
        <v>CB   RAFAEL SANTOS</v>
      </c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>
      <c r="A852" s="72">
        <v>3076660.0</v>
      </c>
      <c r="B852" s="85" t="s">
        <v>2043</v>
      </c>
      <c r="C852" s="72" t="s">
        <v>1532</v>
      </c>
      <c r="D852" s="72" t="s">
        <v>2044</v>
      </c>
      <c r="E852" s="87" t="str">
        <f t="shared" si="1"/>
        <v>CB   GUILHERME COSTA</v>
      </c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>
      <c r="A853" s="76">
        <v>3270742.0</v>
      </c>
      <c r="B853" s="78" t="s">
        <v>2045</v>
      </c>
      <c r="C853" s="80" t="s">
        <v>1532</v>
      </c>
      <c r="D853" s="80" t="s">
        <v>2046</v>
      </c>
      <c r="E853" s="88" t="str">
        <f t="shared" si="1"/>
        <v>CB   MARCEL SOUZA</v>
      </c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>
      <c r="A854" s="72">
        <v>3272451.0</v>
      </c>
      <c r="B854" s="85" t="s">
        <v>2047</v>
      </c>
      <c r="C854" s="72" t="s">
        <v>1532</v>
      </c>
      <c r="D854" s="72" t="s">
        <v>2048</v>
      </c>
      <c r="E854" s="87" t="str">
        <f t="shared" si="1"/>
        <v>CB   JANIO</v>
      </c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>
      <c r="A855" s="76">
        <v>3271099.0</v>
      </c>
      <c r="B855" s="80" t="s">
        <v>2049</v>
      </c>
      <c r="C855" s="80" t="s">
        <v>1532</v>
      </c>
      <c r="D855" s="80" t="s">
        <v>2050</v>
      </c>
      <c r="E855" s="88" t="str">
        <f t="shared" si="1"/>
        <v>CB   KREUZ</v>
      </c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>
      <c r="A856" s="72">
        <v>3269680.0</v>
      </c>
      <c r="B856" s="85" t="s">
        <v>2051</v>
      </c>
      <c r="C856" s="72" t="s">
        <v>1532</v>
      </c>
      <c r="D856" s="72" t="s">
        <v>2052</v>
      </c>
      <c r="E856" s="87" t="str">
        <f t="shared" si="1"/>
        <v>CB   ADRIANO ROCHA</v>
      </c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>
      <c r="A857" s="76">
        <v>3270629.0</v>
      </c>
      <c r="B857" s="80" t="s">
        <v>2053</v>
      </c>
      <c r="C857" s="80" t="s">
        <v>1532</v>
      </c>
      <c r="D857" s="80" t="s">
        <v>2054</v>
      </c>
      <c r="E857" s="88" t="str">
        <f t="shared" si="1"/>
        <v>CB   CAVALCANTE</v>
      </c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>
      <c r="A858" s="72">
        <v>2986450.0</v>
      </c>
      <c r="B858" s="72" t="s">
        <v>2055</v>
      </c>
      <c r="C858" s="72" t="s">
        <v>1532</v>
      </c>
      <c r="D858" s="72" t="s">
        <v>2056</v>
      </c>
      <c r="E858" s="87" t="str">
        <f t="shared" si="1"/>
        <v>CB   COMARELA</v>
      </c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>
      <c r="A859" s="76">
        <v>3270793.0</v>
      </c>
      <c r="B859" s="80" t="s">
        <v>2057</v>
      </c>
      <c r="C859" s="80" t="s">
        <v>1532</v>
      </c>
      <c r="D859" s="80" t="s">
        <v>2058</v>
      </c>
      <c r="E859" s="88" t="str">
        <f t="shared" si="1"/>
        <v>CB   BRAGA</v>
      </c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>
      <c r="A860" s="72">
        <v>3271137.0</v>
      </c>
      <c r="B860" s="85" t="s">
        <v>2059</v>
      </c>
      <c r="C860" s="72" t="s">
        <v>1532</v>
      </c>
      <c r="D860" s="72" t="s">
        <v>2060</v>
      </c>
      <c r="E860" s="87" t="str">
        <f t="shared" si="1"/>
        <v>CB   VINICIOS ANDRADE</v>
      </c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>
      <c r="A861" s="76">
        <v>3078205.0</v>
      </c>
      <c r="B861" s="80" t="s">
        <v>2061</v>
      </c>
      <c r="C861" s="80" t="s">
        <v>1532</v>
      </c>
      <c r="D861" s="80" t="s">
        <v>545</v>
      </c>
      <c r="E861" s="88" t="str">
        <f t="shared" si="1"/>
        <v>CB   RAQUEL</v>
      </c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>
      <c r="A862" s="72">
        <v>2851520.0</v>
      </c>
      <c r="B862" s="72" t="s">
        <v>2062</v>
      </c>
      <c r="C862" s="72" t="s">
        <v>1532</v>
      </c>
      <c r="D862" s="72" t="s">
        <v>2063</v>
      </c>
      <c r="E862" s="87" t="str">
        <f t="shared" si="1"/>
        <v>CB   VERISSIMO</v>
      </c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>
      <c r="A863" s="76">
        <v>3270246.0</v>
      </c>
      <c r="B863" s="80" t="s">
        <v>2064</v>
      </c>
      <c r="C863" s="80" t="s">
        <v>1532</v>
      </c>
      <c r="D863" s="80" t="s">
        <v>2065</v>
      </c>
      <c r="E863" s="88" t="str">
        <f t="shared" si="1"/>
        <v>CB   DOS ANJOS</v>
      </c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>
      <c r="A864" s="72">
        <v>3270173.0</v>
      </c>
      <c r="B864" s="85" t="s">
        <v>2066</v>
      </c>
      <c r="C864" s="72" t="s">
        <v>1532</v>
      </c>
      <c r="D864" s="72" t="s">
        <v>1083</v>
      </c>
      <c r="E864" s="87" t="str">
        <f t="shared" si="1"/>
        <v>CB   RENATO</v>
      </c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>
      <c r="A865" s="76">
        <v>3270211.0</v>
      </c>
      <c r="B865" s="80" t="s">
        <v>2067</v>
      </c>
      <c r="C865" s="80" t="s">
        <v>1532</v>
      </c>
      <c r="D865" s="80" t="s">
        <v>2068</v>
      </c>
      <c r="E865" s="88" t="str">
        <f t="shared" si="1"/>
        <v>CB   DELPUPO</v>
      </c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>
      <c r="A866" s="72">
        <v>3021440.0</v>
      </c>
      <c r="B866" s="72" t="s">
        <v>2069</v>
      </c>
      <c r="C866" s="72" t="s">
        <v>1532</v>
      </c>
      <c r="D866" s="72" t="s">
        <v>2070</v>
      </c>
      <c r="E866" s="87" t="str">
        <f t="shared" si="1"/>
        <v>CB   PESENTE</v>
      </c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>
      <c r="A867" s="76">
        <v>2839393.0</v>
      </c>
      <c r="B867" s="78" t="s">
        <v>2071</v>
      </c>
      <c r="C867" s="80" t="s">
        <v>1532</v>
      </c>
      <c r="D867" s="80" t="s">
        <v>381</v>
      </c>
      <c r="E867" s="88" t="str">
        <f t="shared" si="1"/>
        <v>CB   BRUNO</v>
      </c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>
      <c r="A868" s="72">
        <v>3271129.0</v>
      </c>
      <c r="B868" s="72" t="s">
        <v>2072</v>
      </c>
      <c r="C868" s="72" t="s">
        <v>1532</v>
      </c>
      <c r="D868" s="72" t="s">
        <v>2073</v>
      </c>
      <c r="E868" s="87" t="str">
        <f t="shared" si="1"/>
        <v>CB   MERLIM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>
      <c r="A869" s="76">
        <v>3270858.0</v>
      </c>
      <c r="B869" s="80" t="s">
        <v>2074</v>
      </c>
      <c r="C869" s="80" t="s">
        <v>1532</v>
      </c>
      <c r="D869" s="80" t="s">
        <v>2075</v>
      </c>
      <c r="E869" s="88" t="str">
        <f t="shared" si="1"/>
        <v>CB   SIMMER</v>
      </c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>
      <c r="A870" s="72">
        <v>3270483.0</v>
      </c>
      <c r="B870" s="85" t="s">
        <v>2076</v>
      </c>
      <c r="C870" s="72" t="s">
        <v>1532</v>
      </c>
      <c r="D870" s="72" t="s">
        <v>2077</v>
      </c>
      <c r="E870" s="87" t="str">
        <f t="shared" si="1"/>
        <v>CB   RODRIGO ALMEIDA</v>
      </c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>
      <c r="A871" s="76">
        <v>3111695.0</v>
      </c>
      <c r="B871" s="80" t="s">
        <v>2078</v>
      </c>
      <c r="C871" s="80" t="s">
        <v>1532</v>
      </c>
      <c r="D871" s="80" t="s">
        <v>2079</v>
      </c>
      <c r="E871" s="88" t="str">
        <f t="shared" si="1"/>
        <v>CB   FANTIN</v>
      </c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>
      <c r="A872" s="72">
        <v>2764822.0</v>
      </c>
      <c r="B872" s="72" t="s">
        <v>2080</v>
      </c>
      <c r="C872" s="72" t="s">
        <v>1532</v>
      </c>
      <c r="D872" s="72" t="s">
        <v>2081</v>
      </c>
      <c r="E872" s="87" t="str">
        <f t="shared" si="1"/>
        <v>CB   PINA</v>
      </c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>
      <c r="A873" s="76">
        <v>3270670.0</v>
      </c>
      <c r="B873" s="80" t="s">
        <v>2082</v>
      </c>
      <c r="C873" s="80" t="s">
        <v>1532</v>
      </c>
      <c r="D873" s="80" t="s">
        <v>2083</v>
      </c>
      <c r="E873" s="88" t="str">
        <f t="shared" si="1"/>
        <v>CB   FUZARI</v>
      </c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>
      <c r="A874" s="72">
        <v>3270157.0</v>
      </c>
      <c r="B874" s="72" t="s">
        <v>2084</v>
      </c>
      <c r="C874" s="72" t="s">
        <v>1532</v>
      </c>
      <c r="D874" s="72" t="s">
        <v>2085</v>
      </c>
      <c r="E874" s="87" t="str">
        <f t="shared" si="1"/>
        <v>CB   FIOROTTI</v>
      </c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>
      <c r="A875" s="76">
        <v>3061396.0</v>
      </c>
      <c r="B875" s="80" t="s">
        <v>2086</v>
      </c>
      <c r="C875" s="80" t="s">
        <v>1532</v>
      </c>
      <c r="D875" s="80" t="s">
        <v>641</v>
      </c>
      <c r="E875" s="88" t="str">
        <f t="shared" si="1"/>
        <v>CB   AGUIAR</v>
      </c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>
      <c r="A876" s="72">
        <v>3055566.0</v>
      </c>
      <c r="B876" s="72" t="s">
        <v>2087</v>
      </c>
      <c r="C876" s="72" t="s">
        <v>1532</v>
      </c>
      <c r="D876" s="72" t="s">
        <v>2088</v>
      </c>
      <c r="E876" s="87" t="str">
        <f t="shared" si="1"/>
        <v>CB   FABRE</v>
      </c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>
      <c r="A877" s="76">
        <v>3270700.0</v>
      </c>
      <c r="B877" s="78" t="s">
        <v>2089</v>
      </c>
      <c r="C877" s="80" t="s">
        <v>1532</v>
      </c>
      <c r="D877" s="80" t="s">
        <v>2090</v>
      </c>
      <c r="E877" s="88" t="str">
        <f t="shared" si="1"/>
        <v>CB   RAFAEL RODRIGUES</v>
      </c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>
      <c r="A878" s="72">
        <v>2946726.0</v>
      </c>
      <c r="B878" s="85" t="s">
        <v>2091</v>
      </c>
      <c r="C878" s="72" t="s">
        <v>1532</v>
      </c>
      <c r="D878" s="72" t="s">
        <v>2092</v>
      </c>
      <c r="E878" s="87" t="str">
        <f t="shared" si="1"/>
        <v>CB   THIAGO COELHO</v>
      </c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>
      <c r="A879" s="76">
        <v>3270181.0</v>
      </c>
      <c r="B879" s="78" t="s">
        <v>2093</v>
      </c>
      <c r="C879" s="80" t="s">
        <v>1532</v>
      </c>
      <c r="D879" s="80" t="s">
        <v>2094</v>
      </c>
      <c r="E879" s="88" t="str">
        <f t="shared" si="1"/>
        <v>CB   RHUAN</v>
      </c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>
      <c r="A880" s="72">
        <v>3234606.0</v>
      </c>
      <c r="B880" s="85" t="s">
        <v>2095</v>
      </c>
      <c r="C880" s="72" t="s">
        <v>1532</v>
      </c>
      <c r="D880" s="72" t="s">
        <v>2096</v>
      </c>
      <c r="E880" s="87" t="str">
        <f t="shared" si="1"/>
        <v>CB   LEANDRO LIZ</v>
      </c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>
      <c r="A881" s="76">
        <v>3270840.0</v>
      </c>
      <c r="B881" s="80" t="s">
        <v>2097</v>
      </c>
      <c r="C881" s="80" t="s">
        <v>1532</v>
      </c>
      <c r="D881" s="80" t="s">
        <v>2098</v>
      </c>
      <c r="E881" s="88" t="str">
        <f t="shared" si="1"/>
        <v>CB   QUEDNAU</v>
      </c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>
      <c r="A882" s="72">
        <v>3274063.0</v>
      </c>
      <c r="B882" s="72" t="s">
        <v>2099</v>
      </c>
      <c r="C882" s="72" t="s">
        <v>1532</v>
      </c>
      <c r="D882" s="72" t="s">
        <v>2100</v>
      </c>
      <c r="E882" s="87" t="str">
        <f t="shared" si="1"/>
        <v>CB   DAUD</v>
      </c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>
      <c r="A883" s="76">
        <v>3272486.0</v>
      </c>
      <c r="B883" s="80" t="s">
        <v>2101</v>
      </c>
      <c r="C883" s="80" t="s">
        <v>1532</v>
      </c>
      <c r="D883" s="80" t="s">
        <v>2102</v>
      </c>
      <c r="E883" s="88" t="str">
        <f t="shared" si="1"/>
        <v>CB   FOLADOR</v>
      </c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>
      <c r="A884" s="72">
        <v>3270696.0</v>
      </c>
      <c r="B884" s="85" t="s">
        <v>2103</v>
      </c>
      <c r="C884" s="72" t="s">
        <v>1532</v>
      </c>
      <c r="D884" s="72" t="s">
        <v>2104</v>
      </c>
      <c r="E884" s="87" t="str">
        <f t="shared" si="1"/>
        <v>CB   FRANKLIN</v>
      </c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>
      <c r="A885" s="76">
        <v>3270114.0</v>
      </c>
      <c r="B885" s="80" t="s">
        <v>2105</v>
      </c>
      <c r="C885" s="80" t="s">
        <v>1532</v>
      </c>
      <c r="D885" s="80" t="s">
        <v>2106</v>
      </c>
      <c r="E885" s="88" t="str">
        <f t="shared" si="1"/>
        <v>CB   EDMAR</v>
      </c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>
      <c r="A886" s="72">
        <v>3269787.0</v>
      </c>
      <c r="B886" s="85" t="s">
        <v>2107</v>
      </c>
      <c r="C886" s="72" t="s">
        <v>1532</v>
      </c>
      <c r="D886" s="72" t="s">
        <v>2108</v>
      </c>
      <c r="E886" s="87" t="str">
        <f t="shared" si="1"/>
        <v>CB   MELLINA</v>
      </c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>
      <c r="A887" s="76">
        <v>3270076.0</v>
      </c>
      <c r="B887" s="78" t="s">
        <v>2109</v>
      </c>
      <c r="C887" s="80" t="s">
        <v>1532</v>
      </c>
      <c r="D887" s="80" t="s">
        <v>2110</v>
      </c>
      <c r="E887" s="88" t="str">
        <f t="shared" si="1"/>
        <v>CB   VALDINEI</v>
      </c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>
      <c r="A888" s="72">
        <v>3274853.0</v>
      </c>
      <c r="B888" s="85" t="s">
        <v>2111</v>
      </c>
      <c r="C888" s="72" t="s">
        <v>1532</v>
      </c>
      <c r="D888" s="72" t="s">
        <v>2112</v>
      </c>
      <c r="E888" s="87" t="str">
        <f t="shared" si="1"/>
        <v>CB   RICARDO</v>
      </c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>
      <c r="A889" s="76">
        <v>3270041.0</v>
      </c>
      <c r="B889" s="80" t="s">
        <v>2113</v>
      </c>
      <c r="C889" s="80" t="s">
        <v>1532</v>
      </c>
      <c r="D889" s="80" t="s">
        <v>2114</v>
      </c>
      <c r="E889" s="88" t="str">
        <f t="shared" si="1"/>
        <v>CB   BUZIM</v>
      </c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>
      <c r="A890" s="72">
        <v>3270254.0</v>
      </c>
      <c r="B890" s="72" t="s">
        <v>2115</v>
      </c>
      <c r="C890" s="72" t="s">
        <v>1532</v>
      </c>
      <c r="D890" s="72" t="s">
        <v>2116</v>
      </c>
      <c r="E890" s="87" t="str">
        <f t="shared" si="1"/>
        <v>CB   SECCADIO</v>
      </c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>
      <c r="A891" s="76">
        <v>2948583.0</v>
      </c>
      <c r="B891" s="80" t="s">
        <v>2117</v>
      </c>
      <c r="C891" s="80" t="s">
        <v>1532</v>
      </c>
      <c r="D891" s="80" t="s">
        <v>2118</v>
      </c>
      <c r="E891" s="88" t="str">
        <f t="shared" si="1"/>
        <v>CB   BRANDEMBURG</v>
      </c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>
      <c r="A892" s="72">
        <v>3371379.0</v>
      </c>
      <c r="B892" s="72" t="s">
        <v>2119</v>
      </c>
      <c r="C892" s="72" t="s">
        <v>1532</v>
      </c>
      <c r="D892" s="72" t="s">
        <v>476</v>
      </c>
      <c r="E892" s="87" t="str">
        <f t="shared" si="1"/>
        <v>CB   SOSSAI</v>
      </c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>
      <c r="A893" s="76">
        <v>3371441.0</v>
      </c>
      <c r="B893" s="78" t="s">
        <v>2120</v>
      </c>
      <c r="C893" s="80" t="s">
        <v>1532</v>
      </c>
      <c r="D893" s="80" t="s">
        <v>2121</v>
      </c>
      <c r="E893" s="88" t="str">
        <f t="shared" si="1"/>
        <v>CB   SISSAMARA</v>
      </c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>
      <c r="A894" s="72">
        <v>3370321.0</v>
      </c>
      <c r="B894" s="72" t="s">
        <v>2122</v>
      </c>
      <c r="C894" s="72" t="s">
        <v>1532</v>
      </c>
      <c r="D894" s="72" t="s">
        <v>2123</v>
      </c>
      <c r="E894" s="87" t="str">
        <f t="shared" si="1"/>
        <v>CB   BACKER</v>
      </c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>
      <c r="A895" s="76">
        <v>3370887.0</v>
      </c>
      <c r="B895" s="80" t="s">
        <v>2124</v>
      </c>
      <c r="C895" s="80" t="s">
        <v>1532</v>
      </c>
      <c r="D895" s="80" t="s">
        <v>2125</v>
      </c>
      <c r="E895" s="88" t="str">
        <f t="shared" si="1"/>
        <v>CB   RONCONI</v>
      </c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>
      <c r="A896" s="72">
        <v>3371700.0</v>
      </c>
      <c r="B896" s="85" t="s">
        <v>2126</v>
      </c>
      <c r="C896" s="72" t="s">
        <v>1532</v>
      </c>
      <c r="D896" s="72" t="s">
        <v>2127</v>
      </c>
      <c r="E896" s="87" t="str">
        <f t="shared" si="1"/>
        <v>CB   THALES ROXO</v>
      </c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>
      <c r="A897" s="76">
        <v>3369854.0</v>
      </c>
      <c r="B897" s="80" t="s">
        <v>2128</v>
      </c>
      <c r="C897" s="80" t="s">
        <v>1532</v>
      </c>
      <c r="D897" s="80" t="s">
        <v>1343</v>
      </c>
      <c r="E897" s="88" t="str">
        <f t="shared" si="1"/>
        <v>CB   GARCIA</v>
      </c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>
      <c r="A898" s="72">
        <v>3371603.0</v>
      </c>
      <c r="B898" s="72" t="s">
        <v>2129</v>
      </c>
      <c r="C898" s="72" t="s">
        <v>1532</v>
      </c>
      <c r="D898" s="72" t="s">
        <v>1194</v>
      </c>
      <c r="E898" s="87" t="str">
        <f t="shared" si="1"/>
        <v>CB   RANGEL</v>
      </c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>
      <c r="A899" s="76">
        <v>3371085.0</v>
      </c>
      <c r="B899" s="80" t="s">
        <v>2130</v>
      </c>
      <c r="C899" s="80" t="s">
        <v>1532</v>
      </c>
      <c r="D899" s="80" t="s">
        <v>2131</v>
      </c>
      <c r="E899" s="88" t="str">
        <f t="shared" si="1"/>
        <v>CB   FASSARELLA</v>
      </c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>
      <c r="A900" s="72">
        <v>3370275.0</v>
      </c>
      <c r="B900" s="72" t="s">
        <v>2132</v>
      </c>
      <c r="C900" s="72" t="s">
        <v>1532</v>
      </c>
      <c r="D900" s="72" t="s">
        <v>2133</v>
      </c>
      <c r="E900" s="87" t="str">
        <f t="shared" si="1"/>
        <v>CB   PEGO</v>
      </c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>
      <c r="A901" s="76">
        <v>2966220.0</v>
      </c>
      <c r="B901" s="80" t="s">
        <v>2134</v>
      </c>
      <c r="C901" s="80" t="s">
        <v>1532</v>
      </c>
      <c r="D901" s="80" t="s">
        <v>2135</v>
      </c>
      <c r="E901" s="88" t="str">
        <f t="shared" si="1"/>
        <v>CB   GASTALDI</v>
      </c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>
      <c r="A902" s="72">
        <v>3371328.0</v>
      </c>
      <c r="B902" s="72" t="s">
        <v>2136</v>
      </c>
      <c r="C902" s="72" t="s">
        <v>1532</v>
      </c>
      <c r="D902" s="72" t="s">
        <v>407</v>
      </c>
      <c r="E902" s="87" t="str">
        <f t="shared" si="1"/>
        <v>CB   RIBEIRO</v>
      </c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>
      <c r="A903" s="76">
        <v>3371107.0</v>
      </c>
      <c r="B903" s="80" t="s">
        <v>2137</v>
      </c>
      <c r="C903" s="80" t="s">
        <v>1532</v>
      </c>
      <c r="D903" s="80" t="s">
        <v>1493</v>
      </c>
      <c r="E903" s="88" t="str">
        <f t="shared" si="1"/>
        <v>CB   PORTO</v>
      </c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>
      <c r="A904" s="72">
        <v>3371409.0</v>
      </c>
      <c r="B904" s="72" t="s">
        <v>2138</v>
      </c>
      <c r="C904" s="72" t="s">
        <v>1532</v>
      </c>
      <c r="D904" s="72" t="s">
        <v>2139</v>
      </c>
      <c r="E904" s="87" t="str">
        <f t="shared" si="1"/>
        <v>CB   AZEVEDO</v>
      </c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>
      <c r="A905" s="76">
        <v>3369870.0</v>
      </c>
      <c r="B905" s="78" t="s">
        <v>2140</v>
      </c>
      <c r="C905" s="80" t="s">
        <v>1532</v>
      </c>
      <c r="D905" s="80" t="s">
        <v>2141</v>
      </c>
      <c r="E905" s="88" t="str">
        <f t="shared" si="1"/>
        <v>CB   CAIO</v>
      </c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>
      <c r="A906" s="72">
        <v>3369846.0</v>
      </c>
      <c r="B906" s="85" t="s">
        <v>2142</v>
      </c>
      <c r="C906" s="72" t="s">
        <v>1532</v>
      </c>
      <c r="D906" s="72" t="s">
        <v>2143</v>
      </c>
      <c r="E906" s="87" t="str">
        <f t="shared" si="1"/>
        <v>CB   CHARLES</v>
      </c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>
      <c r="A907" s="76">
        <v>3368815.0</v>
      </c>
      <c r="B907" s="80" t="s">
        <v>2144</v>
      </c>
      <c r="C907" s="80" t="s">
        <v>1532</v>
      </c>
      <c r="D907" s="80" t="s">
        <v>2145</v>
      </c>
      <c r="E907" s="88" t="str">
        <f t="shared" si="1"/>
        <v>CB   ACOSTA</v>
      </c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>
      <c r="A908" s="72">
        <v>3369781.0</v>
      </c>
      <c r="B908" s="72" t="s">
        <v>2146</v>
      </c>
      <c r="C908" s="72" t="s">
        <v>1532</v>
      </c>
      <c r="D908" s="72" t="s">
        <v>2147</v>
      </c>
      <c r="E908" s="87" t="str">
        <f t="shared" si="1"/>
        <v>CB   LIMOEIRO</v>
      </c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>
      <c r="A909" s="76">
        <v>3369900.0</v>
      </c>
      <c r="B909" s="78" t="s">
        <v>2148</v>
      </c>
      <c r="C909" s="80" t="s">
        <v>1532</v>
      </c>
      <c r="D909" s="80" t="s">
        <v>2149</v>
      </c>
      <c r="E909" s="88" t="str">
        <f t="shared" si="1"/>
        <v>CB   DERICK</v>
      </c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>
      <c r="A910" s="72">
        <v>3368840.0</v>
      </c>
      <c r="B910" s="72" t="s">
        <v>2150</v>
      </c>
      <c r="C910" s="72" t="s">
        <v>1532</v>
      </c>
      <c r="D910" s="72" t="s">
        <v>2151</v>
      </c>
      <c r="E910" s="87" t="str">
        <f t="shared" si="1"/>
        <v>CB   RABELLO</v>
      </c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>
      <c r="A911" s="76">
        <v>3370976.0</v>
      </c>
      <c r="B911" s="80" t="s">
        <v>2152</v>
      </c>
      <c r="C911" s="80" t="s">
        <v>1532</v>
      </c>
      <c r="D911" s="80" t="s">
        <v>2153</v>
      </c>
      <c r="E911" s="88" t="str">
        <f t="shared" si="1"/>
        <v>CB   ROXINOL</v>
      </c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>
      <c r="A912" s="72">
        <v>3369595.0</v>
      </c>
      <c r="B912" s="72" t="s">
        <v>2154</v>
      </c>
      <c r="C912" s="72" t="s">
        <v>1532</v>
      </c>
      <c r="D912" s="72" t="s">
        <v>2155</v>
      </c>
      <c r="E912" s="87" t="str">
        <f t="shared" si="1"/>
        <v>CB   NUNES</v>
      </c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>
      <c r="A913" s="76">
        <v>3371760.0</v>
      </c>
      <c r="B913" s="80" t="s">
        <v>2156</v>
      </c>
      <c r="C913" s="80" t="s">
        <v>1532</v>
      </c>
      <c r="D913" s="80" t="s">
        <v>734</v>
      </c>
      <c r="E913" s="88" t="str">
        <f t="shared" si="1"/>
        <v>CB   ASSIS</v>
      </c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>
      <c r="A914" s="72">
        <v>3370062.0</v>
      </c>
      <c r="B914" s="72" t="s">
        <v>2157</v>
      </c>
      <c r="C914" s="72" t="s">
        <v>1532</v>
      </c>
      <c r="D914" s="72" t="s">
        <v>1062</v>
      </c>
      <c r="E914" s="87" t="str">
        <f t="shared" si="1"/>
        <v>CB   CABRAL</v>
      </c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>
      <c r="A915" s="76">
        <v>3370992.0</v>
      </c>
      <c r="B915" s="78" t="s">
        <v>2158</v>
      </c>
      <c r="C915" s="80" t="s">
        <v>1532</v>
      </c>
      <c r="D915" s="80" t="s">
        <v>2159</v>
      </c>
      <c r="E915" s="88" t="str">
        <f t="shared" si="1"/>
        <v>CB   LAISSA</v>
      </c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>
      <c r="A916" s="72">
        <v>3370259.0</v>
      </c>
      <c r="B916" s="85" t="s">
        <v>2160</v>
      </c>
      <c r="C916" s="72" t="s">
        <v>1532</v>
      </c>
      <c r="D916" s="72" t="s">
        <v>2161</v>
      </c>
      <c r="E916" s="87" t="str">
        <f t="shared" si="1"/>
        <v>CB   HEBER</v>
      </c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>
      <c r="A917" s="76">
        <v>2778637.0</v>
      </c>
      <c r="B917" s="80" t="s">
        <v>2162</v>
      </c>
      <c r="C917" s="80" t="s">
        <v>1532</v>
      </c>
      <c r="D917" s="80" t="s">
        <v>2163</v>
      </c>
      <c r="E917" s="88" t="str">
        <f t="shared" si="1"/>
        <v>CB   DA COSTA</v>
      </c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>
      <c r="A918" s="72">
        <v>3370143.0</v>
      </c>
      <c r="B918" s="72" t="s">
        <v>2164</v>
      </c>
      <c r="C918" s="72" t="s">
        <v>1532</v>
      </c>
      <c r="D918" s="72" t="s">
        <v>2165</v>
      </c>
      <c r="E918" s="87" t="str">
        <f t="shared" si="1"/>
        <v>CB   FARIA</v>
      </c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>
      <c r="A919" s="76">
        <v>3369960.0</v>
      </c>
      <c r="B919" s="80" t="s">
        <v>2166</v>
      </c>
      <c r="C919" s="80" t="s">
        <v>1532</v>
      </c>
      <c r="D919" s="80" t="s">
        <v>2167</v>
      </c>
      <c r="E919" s="88" t="str">
        <f t="shared" si="1"/>
        <v>CB   BARBOZA</v>
      </c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>
      <c r="A920" s="72">
        <v>3370313.0</v>
      </c>
      <c r="B920" s="72" t="s">
        <v>2168</v>
      </c>
      <c r="C920" s="72" t="s">
        <v>1532</v>
      </c>
      <c r="D920" s="72" t="s">
        <v>2169</v>
      </c>
      <c r="E920" s="87" t="str">
        <f t="shared" si="1"/>
        <v>CB   PONTES</v>
      </c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>
      <c r="A921" s="76">
        <v>3372685.0</v>
      </c>
      <c r="B921" s="80" t="s">
        <v>2170</v>
      </c>
      <c r="C921" s="80" t="s">
        <v>1532</v>
      </c>
      <c r="D921" s="80" t="s">
        <v>911</v>
      </c>
      <c r="E921" s="88" t="str">
        <f t="shared" si="1"/>
        <v>CB   RAMOS</v>
      </c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>
      <c r="A922" s="72">
        <v>3376460.0</v>
      </c>
      <c r="B922" s="85" t="s">
        <v>2171</v>
      </c>
      <c r="C922" s="72" t="s">
        <v>1532</v>
      </c>
      <c r="D922" s="72" t="s">
        <v>696</v>
      </c>
      <c r="E922" s="87" t="str">
        <f t="shared" si="1"/>
        <v>CB   FERNANDO</v>
      </c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>
      <c r="A923" s="76">
        <v>3370216.0</v>
      </c>
      <c r="B923" s="78" t="s">
        <v>2172</v>
      </c>
      <c r="C923" s="80" t="s">
        <v>1532</v>
      </c>
      <c r="D923" s="80" t="s">
        <v>2173</v>
      </c>
      <c r="E923" s="88" t="str">
        <f t="shared" si="1"/>
        <v>CB   GIANLUCCA</v>
      </c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>
      <c r="A924" s="72">
        <v>3371816.0</v>
      </c>
      <c r="B924" s="72" t="s">
        <v>2174</v>
      </c>
      <c r="C924" s="72" t="s">
        <v>1532</v>
      </c>
      <c r="D924" s="72" t="s">
        <v>2175</v>
      </c>
      <c r="E924" s="87" t="str">
        <f t="shared" si="1"/>
        <v>CB   MAURÍCIO</v>
      </c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>
      <c r="A925" s="76">
        <v>3371581.0</v>
      </c>
      <c r="B925" s="80" t="s">
        <v>2176</v>
      </c>
      <c r="C925" s="80" t="s">
        <v>1532</v>
      </c>
      <c r="D925" s="80" t="s">
        <v>2177</v>
      </c>
      <c r="E925" s="88" t="str">
        <f t="shared" si="1"/>
        <v>CB   BRANDÃO</v>
      </c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>
      <c r="A926" s="72">
        <v>3370186.0</v>
      </c>
      <c r="B926" s="85" t="s">
        <v>2178</v>
      </c>
      <c r="C926" s="72" t="s">
        <v>1532</v>
      </c>
      <c r="D926" s="72" t="s">
        <v>2179</v>
      </c>
      <c r="E926" s="87" t="str">
        <f t="shared" si="1"/>
        <v>CB   GABRIEL MONTEIRO</v>
      </c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>
      <c r="A927" s="76">
        <v>3370798.0</v>
      </c>
      <c r="B927" s="80" t="s">
        <v>2180</v>
      </c>
      <c r="C927" s="80" t="s">
        <v>1532</v>
      </c>
      <c r="D927" s="80" t="s">
        <v>2181</v>
      </c>
      <c r="E927" s="88" t="str">
        <f t="shared" si="1"/>
        <v>CB   VENTURIN</v>
      </c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>
      <c r="A928" s="72">
        <v>3371573.0</v>
      </c>
      <c r="B928" s="72" t="s">
        <v>2182</v>
      </c>
      <c r="C928" s="72" t="s">
        <v>1532</v>
      </c>
      <c r="D928" s="72" t="s">
        <v>924</v>
      </c>
      <c r="E928" s="87" t="str">
        <f t="shared" si="1"/>
        <v>CB   FERREIRA</v>
      </c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>
      <c r="A929" s="76">
        <v>3370607.0</v>
      </c>
      <c r="B929" s="78" t="s">
        <v>2183</v>
      </c>
      <c r="C929" s="80" t="s">
        <v>1532</v>
      </c>
      <c r="D929" s="80" t="s">
        <v>2184</v>
      </c>
      <c r="E929" s="88" t="str">
        <f t="shared" si="1"/>
        <v>CB   KLENISSON</v>
      </c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>
      <c r="A930" s="72">
        <v>3370151.0</v>
      </c>
      <c r="B930" s="85" t="s">
        <v>2185</v>
      </c>
      <c r="C930" s="72" t="s">
        <v>1532</v>
      </c>
      <c r="D930" s="72" t="s">
        <v>2186</v>
      </c>
      <c r="E930" s="87" t="str">
        <f t="shared" si="1"/>
        <v>CB   IVO ROCHA</v>
      </c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>
      <c r="A931" s="76">
        <v>3175685.0</v>
      </c>
      <c r="B931" s="78" t="s">
        <v>2187</v>
      </c>
      <c r="C931" s="80" t="s">
        <v>1532</v>
      </c>
      <c r="D931" s="80" t="s">
        <v>2188</v>
      </c>
      <c r="E931" s="88" t="str">
        <f t="shared" si="1"/>
        <v>CB   LIVIA</v>
      </c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>
      <c r="A932" s="72">
        <v>3370364.0</v>
      </c>
      <c r="B932" s="85" t="s">
        <v>2189</v>
      </c>
      <c r="C932" s="72" t="s">
        <v>1532</v>
      </c>
      <c r="D932" s="72" t="s">
        <v>2190</v>
      </c>
      <c r="E932" s="87" t="str">
        <f t="shared" si="1"/>
        <v>CB   JHONATAN</v>
      </c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>
      <c r="A933" s="76">
        <v>3370860.0</v>
      </c>
      <c r="B933" s="78" t="s">
        <v>2191</v>
      </c>
      <c r="C933" s="80" t="s">
        <v>1532</v>
      </c>
      <c r="D933" s="80" t="s">
        <v>1083</v>
      </c>
      <c r="E933" s="88" t="str">
        <f t="shared" si="1"/>
        <v>CB   RENATO</v>
      </c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>
      <c r="A934" s="72">
        <v>3368823.0</v>
      </c>
      <c r="B934" s="72" t="s">
        <v>2192</v>
      </c>
      <c r="C934" s="72" t="s">
        <v>1532</v>
      </c>
      <c r="D934" s="72" t="s">
        <v>2193</v>
      </c>
      <c r="E934" s="87" t="str">
        <f t="shared" si="1"/>
        <v>CB   LUIZ</v>
      </c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>
      <c r="A935" s="76">
        <v>3369919.0</v>
      </c>
      <c r="B935" s="80" t="s">
        <v>2194</v>
      </c>
      <c r="C935" s="80" t="s">
        <v>1532</v>
      </c>
      <c r="D935" s="80" t="s">
        <v>2195</v>
      </c>
      <c r="E935" s="88" t="str">
        <f t="shared" si="1"/>
        <v>CB   ROBERT</v>
      </c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>
      <c r="A936" s="72">
        <v>3369935.0</v>
      </c>
      <c r="B936" s="72" t="s">
        <v>2196</v>
      </c>
      <c r="C936" s="72" t="s">
        <v>1532</v>
      </c>
      <c r="D936" s="72" t="s">
        <v>2197</v>
      </c>
      <c r="E936" s="87" t="str">
        <f t="shared" si="1"/>
        <v>CB   TELLES</v>
      </c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>
      <c r="A937" s="76">
        <v>3174824.0</v>
      </c>
      <c r="B937" s="78" t="s">
        <v>2198</v>
      </c>
      <c r="C937" s="80" t="s">
        <v>1532</v>
      </c>
      <c r="D937" s="80" t="s">
        <v>2199</v>
      </c>
      <c r="E937" s="88" t="str">
        <f t="shared" si="1"/>
        <v>CB   KARINA</v>
      </c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>
      <c r="A938" s="72">
        <v>3270092.0</v>
      </c>
      <c r="B938" s="72" t="s">
        <v>2200</v>
      </c>
      <c r="C938" s="72" t="s">
        <v>1532</v>
      </c>
      <c r="D938" s="72" t="s">
        <v>2201</v>
      </c>
      <c r="E938" s="87" t="str">
        <f t="shared" si="1"/>
        <v>CB   CELIN</v>
      </c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>
      <c r="A939" s="76">
        <v>3370950.0</v>
      </c>
      <c r="B939" s="80" t="s">
        <v>2202</v>
      </c>
      <c r="C939" s="80" t="s">
        <v>1532</v>
      </c>
      <c r="D939" s="80" t="s">
        <v>1185</v>
      </c>
      <c r="E939" s="88" t="str">
        <f t="shared" si="1"/>
        <v>CB   AMORIM</v>
      </c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>
      <c r="A940" s="72">
        <v>3371069.0</v>
      </c>
      <c r="B940" s="72" t="s">
        <v>2203</v>
      </c>
      <c r="C940" s="72" t="s">
        <v>1532</v>
      </c>
      <c r="D940" s="72" t="s">
        <v>2204</v>
      </c>
      <c r="E940" s="87" t="str">
        <f t="shared" si="1"/>
        <v>CB   REZENDE</v>
      </c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>
      <c r="A941" s="76">
        <v>3371743.0</v>
      </c>
      <c r="B941" s="80" t="s">
        <v>2205</v>
      </c>
      <c r="C941" s="80" t="s">
        <v>1532</v>
      </c>
      <c r="D941" s="80" t="s">
        <v>625</v>
      </c>
      <c r="E941" s="88" t="str">
        <f t="shared" si="1"/>
        <v>CB   LIMA</v>
      </c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>
      <c r="A942" s="72">
        <v>3369986.0</v>
      </c>
      <c r="B942" s="85" t="s">
        <v>2206</v>
      </c>
      <c r="C942" s="72" t="s">
        <v>1532</v>
      </c>
      <c r="D942" s="72" t="s">
        <v>609</v>
      </c>
      <c r="E942" s="87" t="str">
        <f t="shared" si="1"/>
        <v>CB   ELSON</v>
      </c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>
      <c r="A943" s="76">
        <v>3371093.0</v>
      </c>
      <c r="B943" s="78" t="s">
        <v>2207</v>
      </c>
      <c r="C943" s="80" t="s">
        <v>1532</v>
      </c>
      <c r="D943" s="80" t="s">
        <v>2208</v>
      </c>
      <c r="E943" s="88" t="str">
        <f t="shared" si="1"/>
        <v>CB   MURILLO</v>
      </c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>
      <c r="A944" s="72">
        <v>3370704.0</v>
      </c>
      <c r="B944" s="85" t="s">
        <v>2209</v>
      </c>
      <c r="C944" s="72" t="s">
        <v>1532</v>
      </c>
      <c r="D944" s="72" t="s">
        <v>2210</v>
      </c>
      <c r="E944" s="87" t="str">
        <f t="shared" si="1"/>
        <v>CB   EZEQUIEL</v>
      </c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>
      <c r="A945" s="76">
        <v>3371352.0</v>
      </c>
      <c r="B945" s="80" t="s">
        <v>2211</v>
      </c>
      <c r="C945" s="80" t="s">
        <v>1532</v>
      </c>
      <c r="D945" s="80" t="s">
        <v>2212</v>
      </c>
      <c r="E945" s="88" t="str">
        <f t="shared" si="1"/>
        <v>CB   WERNESBACH</v>
      </c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>
      <c r="A946" s="72">
        <v>3371140.0</v>
      </c>
      <c r="B946" s="72" t="s">
        <v>2213</v>
      </c>
      <c r="C946" s="72" t="s">
        <v>1532</v>
      </c>
      <c r="D946" s="72" t="s">
        <v>2214</v>
      </c>
      <c r="E946" s="87" t="str">
        <f t="shared" si="1"/>
        <v>CB   LORENNA</v>
      </c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>
      <c r="A947" s="76">
        <v>3370054.0</v>
      </c>
      <c r="B947" s="78" t="s">
        <v>2215</v>
      </c>
      <c r="C947" s="80" t="s">
        <v>1532</v>
      </c>
      <c r="D947" s="80" t="s">
        <v>2216</v>
      </c>
      <c r="E947" s="88" t="str">
        <f t="shared" si="1"/>
        <v>CB   GEOVANE</v>
      </c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>
      <c r="A948" s="72">
        <v>3370933.0</v>
      </c>
      <c r="B948" s="72" t="s">
        <v>2217</v>
      </c>
      <c r="C948" s="72" t="s">
        <v>1532</v>
      </c>
      <c r="D948" s="72" t="s">
        <v>2218</v>
      </c>
      <c r="E948" s="87" t="str">
        <f t="shared" si="1"/>
        <v>CB   PRIMO</v>
      </c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>
      <c r="A949" s="76">
        <v>3369552.0</v>
      </c>
      <c r="B949" s="78" t="s">
        <v>2219</v>
      </c>
      <c r="C949" s="80" t="s">
        <v>1532</v>
      </c>
      <c r="D949" s="80" t="s">
        <v>2220</v>
      </c>
      <c r="E949" s="88" t="str">
        <f t="shared" si="1"/>
        <v>CB   ALOISIO</v>
      </c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>
      <c r="A950" s="72">
        <v>3370542.0</v>
      </c>
      <c r="B950" s="72" t="s">
        <v>2221</v>
      </c>
      <c r="C950" s="72" t="s">
        <v>1532</v>
      </c>
      <c r="D950" s="72" t="s">
        <v>720</v>
      </c>
      <c r="E950" s="87" t="str">
        <f t="shared" si="1"/>
        <v>CB   VICENTINI</v>
      </c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>
      <c r="A951" s="76">
        <v>3368785.0</v>
      </c>
      <c r="B951" s="80" t="s">
        <v>2222</v>
      </c>
      <c r="C951" s="80" t="s">
        <v>1532</v>
      </c>
      <c r="D951" s="80" t="s">
        <v>2223</v>
      </c>
      <c r="E951" s="88" t="str">
        <f t="shared" si="1"/>
        <v>CB   BAHIENSE</v>
      </c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>
      <c r="A952" s="72">
        <v>3371050.0</v>
      </c>
      <c r="B952" s="72" t="s">
        <v>2224</v>
      </c>
      <c r="C952" s="72" t="s">
        <v>1532</v>
      </c>
      <c r="D952" s="72" t="s">
        <v>2225</v>
      </c>
      <c r="E952" s="87" t="str">
        <f t="shared" si="1"/>
        <v>CB   MARIANO</v>
      </c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>
      <c r="A953" s="76">
        <v>3370208.0</v>
      </c>
      <c r="B953" s="80" t="s">
        <v>2226</v>
      </c>
      <c r="C953" s="80" t="s">
        <v>1532</v>
      </c>
      <c r="D953" s="80" t="s">
        <v>2227</v>
      </c>
      <c r="E953" s="88" t="str">
        <f t="shared" si="1"/>
        <v>CB   CEOTTO</v>
      </c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>
      <c r="A954" s="72">
        <v>3370178.0</v>
      </c>
      <c r="B954" s="72" t="s">
        <v>2228</v>
      </c>
      <c r="C954" s="72" t="s">
        <v>1532</v>
      </c>
      <c r="D954" s="72" t="s">
        <v>2229</v>
      </c>
      <c r="E954" s="87" t="str">
        <f t="shared" si="1"/>
        <v>CB   BRESSANELLI</v>
      </c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>
      <c r="A955" s="76">
        <v>3369820.0</v>
      </c>
      <c r="B955" s="78" t="s">
        <v>2230</v>
      </c>
      <c r="C955" s="80" t="s">
        <v>1532</v>
      </c>
      <c r="D955" s="80" t="s">
        <v>381</v>
      </c>
      <c r="E955" s="88" t="str">
        <f t="shared" si="1"/>
        <v>CB   BRUNO</v>
      </c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>
      <c r="A956" s="72">
        <v>3371271.0</v>
      </c>
      <c r="B956" s="72" t="s">
        <v>2231</v>
      </c>
      <c r="C956" s="72" t="s">
        <v>1532</v>
      </c>
      <c r="D956" s="72" t="s">
        <v>2232</v>
      </c>
      <c r="E956" s="87" t="str">
        <f t="shared" si="1"/>
        <v>CB   CAPACIA</v>
      </c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>
      <c r="A957" s="76">
        <v>3371654.0</v>
      </c>
      <c r="B957" s="80" t="s">
        <v>2233</v>
      </c>
      <c r="C957" s="80" t="s">
        <v>1532</v>
      </c>
      <c r="D957" s="80" t="s">
        <v>2234</v>
      </c>
      <c r="E957" s="88" t="str">
        <f t="shared" si="1"/>
        <v>CB   PAGOTO</v>
      </c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>
      <c r="A958" s="72">
        <v>3371131.0</v>
      </c>
      <c r="B958" s="72" t="s">
        <v>2235</v>
      </c>
      <c r="C958" s="72" t="s">
        <v>1532</v>
      </c>
      <c r="D958" s="72" t="s">
        <v>2236</v>
      </c>
      <c r="E958" s="87" t="str">
        <f t="shared" si="1"/>
        <v>CB   AFFONSO</v>
      </c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>
      <c r="A959" s="76">
        <v>3370984.0</v>
      </c>
      <c r="B959" s="78" t="s">
        <v>2237</v>
      </c>
      <c r="C959" s="80" t="s">
        <v>1532</v>
      </c>
      <c r="D959" s="80" t="s">
        <v>2238</v>
      </c>
      <c r="E959" s="88" t="str">
        <f t="shared" si="1"/>
        <v>CB   LYGIA MOULIN</v>
      </c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>
      <c r="A960" s="72">
        <v>3369528.0</v>
      </c>
      <c r="B960" s="72" t="s">
        <v>2239</v>
      </c>
      <c r="C960" s="72" t="s">
        <v>1532</v>
      </c>
      <c r="D960" s="72" t="s">
        <v>2240</v>
      </c>
      <c r="E960" s="87" t="str">
        <f t="shared" si="1"/>
        <v>CB   DE ANDRADE</v>
      </c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>
      <c r="A961" s="76">
        <v>3371840.0</v>
      </c>
      <c r="B961" s="78" t="s">
        <v>2241</v>
      </c>
      <c r="C961" s="80" t="s">
        <v>1532</v>
      </c>
      <c r="D961" s="80" t="s">
        <v>2242</v>
      </c>
      <c r="E961" s="88" t="str">
        <f t="shared" si="1"/>
        <v>CB   ALDINO</v>
      </c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>
      <c r="A962" s="72">
        <v>3369773.0</v>
      </c>
      <c r="B962" s="72" t="s">
        <v>2243</v>
      </c>
      <c r="C962" s="72" t="s">
        <v>1532</v>
      </c>
      <c r="D962" s="72" t="s">
        <v>2244</v>
      </c>
      <c r="E962" s="87" t="str">
        <f t="shared" si="1"/>
        <v>CB   JARDIM</v>
      </c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>
      <c r="A963" s="76">
        <v>3371158.0</v>
      </c>
      <c r="B963" s="78" t="s">
        <v>2245</v>
      </c>
      <c r="C963" s="80" t="s">
        <v>1532</v>
      </c>
      <c r="D963" s="80" t="s">
        <v>2246</v>
      </c>
      <c r="E963" s="88" t="str">
        <f t="shared" si="1"/>
        <v>CB   PABLO BICHI</v>
      </c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>
      <c r="A964" s="72">
        <v>3370666.0</v>
      </c>
      <c r="B964" s="85" t="s">
        <v>2247</v>
      </c>
      <c r="C964" s="72" t="s">
        <v>1532</v>
      </c>
      <c r="D964" s="72" t="s">
        <v>2248</v>
      </c>
      <c r="E964" s="87" t="str">
        <f t="shared" si="1"/>
        <v>CB   KELLY</v>
      </c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>
      <c r="A965" s="76">
        <v>3115321.0</v>
      </c>
      <c r="B965" s="80" t="s">
        <v>2249</v>
      </c>
      <c r="C965" s="80" t="s">
        <v>1532</v>
      </c>
      <c r="D965" s="80" t="s">
        <v>2250</v>
      </c>
      <c r="E965" s="88" t="str">
        <f t="shared" si="1"/>
        <v>CB   LADISLAU</v>
      </c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>
      <c r="A966" s="72">
        <v>3371425.0</v>
      </c>
      <c r="B966" s="85" t="s">
        <v>2251</v>
      </c>
      <c r="C966" s="72" t="s">
        <v>1532</v>
      </c>
      <c r="D966" s="72" t="s">
        <v>2252</v>
      </c>
      <c r="E966" s="87" t="str">
        <f t="shared" si="1"/>
        <v>CB   R BRUNHARA</v>
      </c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>
      <c r="A967" s="76">
        <v>3370100.0</v>
      </c>
      <c r="B967" s="80" t="s">
        <v>2253</v>
      </c>
      <c r="C967" s="80" t="s">
        <v>1532</v>
      </c>
      <c r="D967" s="80" t="s">
        <v>2254</v>
      </c>
      <c r="E967" s="88" t="str">
        <f t="shared" si="1"/>
        <v>CB   DA HORA</v>
      </c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>
      <c r="A968" s="72">
        <v>3370747.0</v>
      </c>
      <c r="B968" s="72" t="s">
        <v>2255</v>
      </c>
      <c r="C968" s="72" t="s">
        <v>1532</v>
      </c>
      <c r="D968" s="72" t="s">
        <v>2256</v>
      </c>
      <c r="E968" s="87" t="str">
        <f t="shared" si="1"/>
        <v>CB   REIS</v>
      </c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>
      <c r="A969" s="76">
        <v>3369587.0</v>
      </c>
      <c r="B969" s="80" t="s">
        <v>2257</v>
      </c>
      <c r="C969" s="80" t="s">
        <v>1532</v>
      </c>
      <c r="D969" s="80" t="s">
        <v>648</v>
      </c>
      <c r="E969" s="88" t="str">
        <f t="shared" si="1"/>
        <v>CB   CARVALHO</v>
      </c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>
      <c r="A970" s="72">
        <v>3369757.0</v>
      </c>
      <c r="B970" s="72" t="s">
        <v>2258</v>
      </c>
      <c r="C970" s="72" t="s">
        <v>1532</v>
      </c>
      <c r="D970" s="72" t="s">
        <v>2259</v>
      </c>
      <c r="E970" s="87" t="str">
        <f t="shared" si="1"/>
        <v>CB   CAJATY</v>
      </c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>
      <c r="A971" s="76">
        <v>3370569.0</v>
      </c>
      <c r="B971" s="80" t="s">
        <v>2260</v>
      </c>
      <c r="C971" s="80" t="s">
        <v>1532</v>
      </c>
      <c r="D971" s="80" t="s">
        <v>920</v>
      </c>
      <c r="E971" s="88" t="str">
        <f t="shared" si="1"/>
        <v>CB   GUIMARÃES</v>
      </c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>
      <c r="A972" s="72">
        <v>3369714.0</v>
      </c>
      <c r="B972" s="85" t="s">
        <v>2261</v>
      </c>
      <c r="C972" s="72" t="s">
        <v>1532</v>
      </c>
      <c r="D972" s="72" t="s">
        <v>2262</v>
      </c>
      <c r="E972" s="87" t="str">
        <f t="shared" si="1"/>
        <v>CB   AMERICO</v>
      </c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>
      <c r="A973" s="76">
        <v>3369889.0</v>
      </c>
      <c r="B973" s="80" t="s">
        <v>2263</v>
      </c>
      <c r="C973" s="80" t="s">
        <v>1532</v>
      </c>
      <c r="D973" s="80" t="s">
        <v>2264</v>
      </c>
      <c r="E973" s="88" t="str">
        <f t="shared" si="1"/>
        <v>CB   GIUBERTI</v>
      </c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>
      <c r="A974" s="72">
        <v>3371824.0</v>
      </c>
      <c r="B974" s="72" t="s">
        <v>2265</v>
      </c>
      <c r="C974" s="72" t="s">
        <v>1532</v>
      </c>
      <c r="D974" s="72" t="s">
        <v>2266</v>
      </c>
      <c r="E974" s="87" t="str">
        <f t="shared" si="1"/>
        <v>CB   FURTADO</v>
      </c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>
      <c r="A975" s="76">
        <v>3371450.0</v>
      </c>
      <c r="B975" s="78" t="s">
        <v>2267</v>
      </c>
      <c r="C975" s="80" t="s">
        <v>1532</v>
      </c>
      <c r="D975" s="80" t="s">
        <v>2268</v>
      </c>
      <c r="E975" s="88" t="str">
        <f t="shared" si="1"/>
        <v>CB   SILVIA</v>
      </c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>
      <c r="A976" s="72">
        <v>3371280.0</v>
      </c>
      <c r="B976" s="72" t="s">
        <v>2269</v>
      </c>
      <c r="C976" s="72" t="s">
        <v>1532</v>
      </c>
      <c r="D976" s="72" t="s">
        <v>2270</v>
      </c>
      <c r="E976" s="87" t="str">
        <f t="shared" si="1"/>
        <v>CB   TEIXEIRA LOPES</v>
      </c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>
      <c r="A977" s="76">
        <v>3257312.0</v>
      </c>
      <c r="B977" s="80" t="s">
        <v>2271</v>
      </c>
      <c r="C977" s="80" t="s">
        <v>1532</v>
      </c>
      <c r="D977" s="80" t="s">
        <v>2272</v>
      </c>
      <c r="E977" s="88" t="str">
        <f t="shared" si="1"/>
        <v>CB   GORZA</v>
      </c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>
      <c r="A978" s="72">
        <v>3371166.0</v>
      </c>
      <c r="B978" s="72" t="s">
        <v>2273</v>
      </c>
      <c r="C978" s="72" t="s">
        <v>1532</v>
      </c>
      <c r="D978" s="72" t="s">
        <v>2274</v>
      </c>
      <c r="E978" s="87" t="str">
        <f t="shared" si="1"/>
        <v>CB   GOTLER</v>
      </c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>
      <c r="A979" s="76">
        <v>3371522.0</v>
      </c>
      <c r="B979" s="80" t="s">
        <v>2275</v>
      </c>
      <c r="C979" s="80" t="s">
        <v>1532</v>
      </c>
      <c r="D979" s="80" t="s">
        <v>2276</v>
      </c>
      <c r="E979" s="88" t="str">
        <f t="shared" si="1"/>
        <v>CB   SALVADOR</v>
      </c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>
      <c r="A980" s="72">
        <v>3371042.0</v>
      </c>
      <c r="B980" s="72" t="s">
        <v>2277</v>
      </c>
      <c r="C980" s="72" t="s">
        <v>1532</v>
      </c>
      <c r="D980" s="72" t="s">
        <v>2278</v>
      </c>
      <c r="E980" s="87" t="str">
        <f t="shared" si="1"/>
        <v>CB   KNAAK</v>
      </c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>
      <c r="A981" s="76">
        <v>3369749.0</v>
      </c>
      <c r="B981" s="80" t="s">
        <v>2279</v>
      </c>
      <c r="C981" s="80" t="s">
        <v>1532</v>
      </c>
      <c r="D981" s="80" t="s">
        <v>2280</v>
      </c>
      <c r="E981" s="88" t="str">
        <f t="shared" si="1"/>
        <v>CB   CAETANO</v>
      </c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>
      <c r="A982" s="72">
        <v>3193020.0</v>
      </c>
      <c r="B982" s="72" t="s">
        <v>2281</v>
      </c>
      <c r="C982" s="72" t="s">
        <v>1532</v>
      </c>
      <c r="D982" s="72" t="s">
        <v>2282</v>
      </c>
      <c r="E982" s="87" t="str">
        <f t="shared" si="1"/>
        <v>CB   DUMER</v>
      </c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>
      <c r="A983" s="76">
        <v>3369722.0</v>
      </c>
      <c r="B983" s="80" t="s">
        <v>2283</v>
      </c>
      <c r="C983" s="80" t="s">
        <v>1532</v>
      </c>
      <c r="D983" s="80" t="s">
        <v>2284</v>
      </c>
      <c r="E983" s="88" t="str">
        <f t="shared" si="1"/>
        <v>CB   BULHÕES</v>
      </c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>
      <c r="A984" s="72">
        <v>3370194.0</v>
      </c>
      <c r="B984" s="72" t="s">
        <v>2285</v>
      </c>
      <c r="C984" s="72" t="s">
        <v>1532</v>
      </c>
      <c r="D984" s="72" t="s">
        <v>2286</v>
      </c>
      <c r="E984" s="87" t="str">
        <f t="shared" si="1"/>
        <v>CB   VALI</v>
      </c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>
      <c r="A985" s="76">
        <v>2957515.0</v>
      </c>
      <c r="B985" s="78" t="s">
        <v>2287</v>
      </c>
      <c r="C985" s="80" t="s">
        <v>1532</v>
      </c>
      <c r="D985" s="80" t="s">
        <v>2288</v>
      </c>
      <c r="E985" s="88" t="str">
        <f t="shared" si="1"/>
        <v>CB   ERIC</v>
      </c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>
      <c r="A986" s="72">
        <v>3369803.0</v>
      </c>
      <c r="B986" s="85" t="s">
        <v>2289</v>
      </c>
      <c r="C986" s="72" t="s">
        <v>1532</v>
      </c>
      <c r="D986" s="72" t="s">
        <v>1609</v>
      </c>
      <c r="E986" s="87" t="str">
        <f t="shared" si="1"/>
        <v>CB   BRENO</v>
      </c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>
      <c r="A987" s="76">
        <v>3370135.0</v>
      </c>
      <c r="B987" s="80" t="s">
        <v>2290</v>
      </c>
      <c r="C987" s="80" t="s">
        <v>1532</v>
      </c>
      <c r="D987" s="80" t="s">
        <v>2291</v>
      </c>
      <c r="E987" s="88" t="str">
        <f t="shared" si="1"/>
        <v>CB   DAVILA</v>
      </c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>
      <c r="A988" s="72">
        <v>3370771.0</v>
      </c>
      <c r="B988" s="72" t="s">
        <v>2292</v>
      </c>
      <c r="C988" s="72" t="s">
        <v>1532</v>
      </c>
      <c r="D988" s="72" t="s">
        <v>2293</v>
      </c>
      <c r="E988" s="87" t="str">
        <f t="shared" si="1"/>
        <v>CB   BINICA</v>
      </c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>
      <c r="A989" s="76">
        <v>3380327.0</v>
      </c>
      <c r="B989" s="80" t="s">
        <v>2294</v>
      </c>
      <c r="C989" s="80" t="s">
        <v>1532</v>
      </c>
      <c r="D989" s="80" t="s">
        <v>386</v>
      </c>
      <c r="E989" s="88" t="str">
        <f t="shared" si="1"/>
        <v>CB   AMARAL</v>
      </c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>
      <c r="A990" s="72">
        <v>3477576.0</v>
      </c>
      <c r="B990" s="72" t="s">
        <v>2295</v>
      </c>
      <c r="C990" s="72" t="s">
        <v>1532</v>
      </c>
      <c r="D990" s="72" t="s">
        <v>2296</v>
      </c>
      <c r="E990" s="87" t="str">
        <f t="shared" si="1"/>
        <v>CB   H. MOREIRA</v>
      </c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>
      <c r="A991" s="76">
        <v>3476405.0</v>
      </c>
      <c r="B991" s="78" t="s">
        <v>2297</v>
      </c>
      <c r="C991" s="80" t="s">
        <v>1532</v>
      </c>
      <c r="D991" s="80" t="s">
        <v>2298</v>
      </c>
      <c r="E991" s="88" t="str">
        <f t="shared" si="1"/>
        <v>CB   IGOR CARVALHO</v>
      </c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>
      <c r="A992" s="72">
        <v>3477690.0</v>
      </c>
      <c r="B992" s="72" t="s">
        <v>2299</v>
      </c>
      <c r="C992" s="72" t="s">
        <v>1532</v>
      </c>
      <c r="D992" s="72" t="s">
        <v>684</v>
      </c>
      <c r="E992" s="87" t="str">
        <f t="shared" si="1"/>
        <v>CB   FRANÇA</v>
      </c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>
      <c r="A993" s="76">
        <v>3476715.0</v>
      </c>
      <c r="B993" s="80" t="s">
        <v>2300</v>
      </c>
      <c r="C993" s="80" t="s">
        <v>1532</v>
      </c>
      <c r="D993" s="80" t="s">
        <v>1060</v>
      </c>
      <c r="E993" s="88" t="str">
        <f t="shared" si="1"/>
        <v>CB   BOTELHO</v>
      </c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>
      <c r="A994" s="72">
        <v>3477592.0</v>
      </c>
      <c r="B994" s="72" t="s">
        <v>2301</v>
      </c>
      <c r="C994" s="72" t="s">
        <v>1532</v>
      </c>
      <c r="D994" s="72" t="s">
        <v>2302</v>
      </c>
      <c r="E994" s="87" t="str">
        <f t="shared" si="1"/>
        <v>CB   NETO</v>
      </c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>
      <c r="A995" s="76">
        <v>3478254.0</v>
      </c>
      <c r="B995" s="78" t="s">
        <v>2303</v>
      </c>
      <c r="C995" s="80" t="s">
        <v>1532</v>
      </c>
      <c r="D995" s="80" t="s">
        <v>2304</v>
      </c>
      <c r="E995" s="88" t="str">
        <f t="shared" si="1"/>
        <v>CB   FELICIANO</v>
      </c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>
      <c r="A996" s="72">
        <v>3477452.0</v>
      </c>
      <c r="B996" s="72" t="s">
        <v>2305</v>
      </c>
      <c r="C996" s="72" t="s">
        <v>1532</v>
      </c>
      <c r="D996" s="72" t="s">
        <v>816</v>
      </c>
      <c r="E996" s="87" t="str">
        <f t="shared" si="1"/>
        <v>CB   GAMA</v>
      </c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>
      <c r="A997" s="76">
        <v>3477894.0</v>
      </c>
      <c r="B997" s="78" t="s">
        <v>2306</v>
      </c>
      <c r="C997" s="80" t="s">
        <v>1532</v>
      </c>
      <c r="D997" s="80" t="s">
        <v>2307</v>
      </c>
      <c r="E997" s="88" t="str">
        <f t="shared" si="1"/>
        <v>CB   HANSMILLER</v>
      </c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>
      <c r="A998" s="72">
        <v>3409058.0</v>
      </c>
      <c r="B998" s="72" t="s">
        <v>2308</v>
      </c>
      <c r="C998" s="72" t="s">
        <v>1532</v>
      </c>
      <c r="D998" s="72" t="s">
        <v>1144</v>
      </c>
      <c r="E998" s="87" t="str">
        <f t="shared" si="1"/>
        <v>CB   DE NADAI</v>
      </c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>
      <c r="A999" s="76">
        <v>3477550.0</v>
      </c>
      <c r="B999" s="78" t="s">
        <v>2309</v>
      </c>
      <c r="C999" s="80" t="s">
        <v>1532</v>
      </c>
      <c r="D999" s="80" t="s">
        <v>2310</v>
      </c>
      <c r="E999" s="88" t="str">
        <f t="shared" si="1"/>
        <v>CB   F. SOUZA</v>
      </c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>
      <c r="A1000" s="72">
        <v>3189295.0</v>
      </c>
      <c r="B1000" s="72" t="s">
        <v>2311</v>
      </c>
      <c r="C1000" s="72" t="s">
        <v>1532</v>
      </c>
      <c r="D1000" s="72" t="s">
        <v>2312</v>
      </c>
      <c r="E1000" s="87" t="str">
        <f t="shared" si="1"/>
        <v>CB   CARREIRO</v>
      </c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  <row r="1001">
      <c r="A1001" s="76">
        <v>3069869.0</v>
      </c>
      <c r="B1001" s="78" t="s">
        <v>2313</v>
      </c>
      <c r="C1001" s="80" t="s">
        <v>1532</v>
      </c>
      <c r="D1001" s="80" t="s">
        <v>2314</v>
      </c>
      <c r="E1001" s="88" t="str">
        <f t="shared" si="1"/>
        <v>CB   CARLOS HENRIQUE</v>
      </c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</row>
    <row r="1002">
      <c r="A1002" s="72">
        <v>3477428.0</v>
      </c>
      <c r="B1002" s="85" t="s">
        <v>2315</v>
      </c>
      <c r="C1002" s="72" t="s">
        <v>1532</v>
      </c>
      <c r="D1002" s="72" t="s">
        <v>2316</v>
      </c>
      <c r="E1002" s="87" t="str">
        <f t="shared" si="1"/>
        <v>CB   RÔMULO ROSA</v>
      </c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</row>
    <row r="1003">
      <c r="A1003" s="76">
        <v>3477363.0</v>
      </c>
      <c r="B1003" s="80" t="s">
        <v>2317</v>
      </c>
      <c r="C1003" s="80" t="s">
        <v>1532</v>
      </c>
      <c r="D1003" s="80" t="s">
        <v>2318</v>
      </c>
      <c r="E1003" s="88" t="str">
        <f t="shared" si="1"/>
        <v>CB   VAZ</v>
      </c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</row>
    <row r="1004">
      <c r="A1004" s="72">
        <v>3476863.0</v>
      </c>
      <c r="B1004" s="85" t="s">
        <v>2319</v>
      </c>
      <c r="C1004" s="72" t="s">
        <v>1532</v>
      </c>
      <c r="D1004" s="72" t="s">
        <v>2320</v>
      </c>
      <c r="E1004" s="87" t="str">
        <f t="shared" si="1"/>
        <v>CB   WALLACE</v>
      </c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</row>
    <row r="1005">
      <c r="A1005" s="76">
        <v>3476464.0</v>
      </c>
      <c r="B1005" s="80" t="s">
        <v>2321</v>
      </c>
      <c r="C1005" s="80" t="s">
        <v>1532</v>
      </c>
      <c r="D1005" s="80" t="s">
        <v>2322</v>
      </c>
      <c r="E1005" s="88" t="str">
        <f t="shared" si="1"/>
        <v>CB   PRUDENCIO</v>
      </c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</row>
    <row r="1006">
      <c r="A1006" s="72">
        <v>3476472.0</v>
      </c>
      <c r="B1006" s="85" t="s">
        <v>2323</v>
      </c>
      <c r="C1006" s="72" t="s">
        <v>1532</v>
      </c>
      <c r="D1006" s="72" t="s">
        <v>2324</v>
      </c>
      <c r="E1006" s="87" t="str">
        <f t="shared" si="1"/>
        <v>CB   PÂMELA</v>
      </c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</row>
    <row r="1007">
      <c r="A1007" s="76">
        <v>3477460.0</v>
      </c>
      <c r="B1007" s="80" t="s">
        <v>2325</v>
      </c>
      <c r="C1007" s="80" t="s">
        <v>1532</v>
      </c>
      <c r="D1007" s="80" t="s">
        <v>2326</v>
      </c>
      <c r="E1007" s="88" t="str">
        <f t="shared" si="1"/>
        <v>CB   AMARANTES</v>
      </c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</row>
    <row r="1008">
      <c r="A1008" s="72">
        <v>3476987.0</v>
      </c>
      <c r="B1008" s="72" t="s">
        <v>2327</v>
      </c>
      <c r="C1008" s="72" t="s">
        <v>1532</v>
      </c>
      <c r="D1008" s="72" t="s">
        <v>2328</v>
      </c>
      <c r="E1008" s="87" t="str">
        <f t="shared" si="1"/>
        <v>CB   SOROMENHO</v>
      </c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</row>
    <row r="1009">
      <c r="A1009" s="76">
        <v>3476634.0</v>
      </c>
      <c r="B1009" s="80" t="s">
        <v>2329</v>
      </c>
      <c r="C1009" s="80" t="s">
        <v>1532</v>
      </c>
      <c r="D1009" s="80" t="s">
        <v>779</v>
      </c>
      <c r="E1009" s="88" t="str">
        <f t="shared" si="1"/>
        <v>CB   NEVES</v>
      </c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</row>
    <row r="1010">
      <c r="A1010" s="72">
        <v>3476774.0</v>
      </c>
      <c r="B1010" s="85" t="s">
        <v>2330</v>
      </c>
      <c r="C1010" s="72" t="s">
        <v>1532</v>
      </c>
      <c r="D1010" s="72" t="s">
        <v>2331</v>
      </c>
      <c r="E1010" s="87" t="str">
        <f t="shared" si="1"/>
        <v>CB   J. JUNIOR</v>
      </c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</row>
    <row r="1011">
      <c r="A1011" s="76">
        <v>3477762.0</v>
      </c>
      <c r="B1011" s="80" t="s">
        <v>2332</v>
      </c>
      <c r="C1011" s="80" t="s">
        <v>1532</v>
      </c>
      <c r="D1011" s="80" t="s">
        <v>1535</v>
      </c>
      <c r="E1011" s="88" t="str">
        <f t="shared" si="1"/>
        <v>CB   MALAQUIAS</v>
      </c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</row>
    <row r="1012">
      <c r="A1012" s="72">
        <v>3476693.0</v>
      </c>
      <c r="B1012" s="72" t="s">
        <v>2333</v>
      </c>
      <c r="C1012" s="72" t="s">
        <v>1532</v>
      </c>
      <c r="D1012" s="72" t="s">
        <v>2334</v>
      </c>
      <c r="E1012" s="87" t="str">
        <f t="shared" si="1"/>
        <v>CB   MANDELLI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</row>
    <row r="1013">
      <c r="A1013" s="76">
        <v>3477410.0</v>
      </c>
      <c r="B1013" s="80" t="s">
        <v>2335</v>
      </c>
      <c r="C1013" s="80" t="s">
        <v>1532</v>
      </c>
      <c r="D1013" s="80" t="s">
        <v>2336</v>
      </c>
      <c r="E1013" s="88" t="str">
        <f t="shared" si="1"/>
        <v>CB   INTRA</v>
      </c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</row>
    <row r="1014">
      <c r="A1014" s="72">
        <v>3476596.0</v>
      </c>
      <c r="B1014" s="72" t="s">
        <v>2337</v>
      </c>
      <c r="C1014" s="72" t="s">
        <v>1532</v>
      </c>
      <c r="D1014" s="72" t="s">
        <v>2338</v>
      </c>
      <c r="E1014" s="87" t="str">
        <f t="shared" si="1"/>
        <v>CB   PIASSI</v>
      </c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</row>
    <row r="1015">
      <c r="A1015" s="76">
        <v>3476421.0</v>
      </c>
      <c r="B1015" s="80" t="s">
        <v>2339</v>
      </c>
      <c r="C1015" s="80" t="s">
        <v>1532</v>
      </c>
      <c r="D1015" s="80" t="s">
        <v>2340</v>
      </c>
      <c r="E1015" s="88" t="str">
        <f t="shared" si="1"/>
        <v>CB   R. CARDOSO</v>
      </c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</row>
    <row r="1016">
      <c r="A1016" s="72">
        <v>3477185.0</v>
      </c>
      <c r="B1016" s="85" t="s">
        <v>2341</v>
      </c>
      <c r="C1016" s="72" t="s">
        <v>1532</v>
      </c>
      <c r="D1016" s="72" t="s">
        <v>2342</v>
      </c>
      <c r="E1016" s="87" t="str">
        <f t="shared" si="1"/>
        <v>CB   DAN</v>
      </c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</row>
    <row r="1017">
      <c r="A1017" s="76">
        <v>3476316.0</v>
      </c>
      <c r="B1017" s="78" t="s">
        <v>2343</v>
      </c>
      <c r="C1017" s="80" t="s">
        <v>1532</v>
      </c>
      <c r="D1017" s="80" t="s">
        <v>2344</v>
      </c>
      <c r="E1017" s="88" t="str">
        <f t="shared" si="1"/>
        <v>CB   JEFFERSON OLIVEIRA</v>
      </c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</row>
    <row r="1018">
      <c r="A1018" s="72">
        <v>3399982.0</v>
      </c>
      <c r="B1018" s="72" t="s">
        <v>2345</v>
      </c>
      <c r="C1018" s="72" t="s">
        <v>1532</v>
      </c>
      <c r="D1018" s="72" t="s">
        <v>2346</v>
      </c>
      <c r="E1018" s="87" t="str">
        <f t="shared" si="1"/>
        <v>CB   ZONTA</v>
      </c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</row>
    <row r="1019">
      <c r="A1019" s="76">
        <v>3477487.0</v>
      </c>
      <c r="B1019" s="78" t="s">
        <v>2347</v>
      </c>
      <c r="C1019" s="80" t="s">
        <v>1532</v>
      </c>
      <c r="D1019" s="80" t="s">
        <v>2348</v>
      </c>
      <c r="E1019" s="88" t="str">
        <f t="shared" si="1"/>
        <v>CB   EFRAIN</v>
      </c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</row>
    <row r="1020">
      <c r="A1020" s="72">
        <v>3476510.0</v>
      </c>
      <c r="B1020" s="72" t="s">
        <v>2349</v>
      </c>
      <c r="C1020" s="72" t="s">
        <v>1532</v>
      </c>
      <c r="D1020" s="72" t="s">
        <v>399</v>
      </c>
      <c r="E1020" s="87" t="str">
        <f t="shared" si="1"/>
        <v>CB   PAIVA</v>
      </c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</row>
    <row r="1021">
      <c r="A1021" s="76">
        <v>2941333.0</v>
      </c>
      <c r="B1021" s="78" t="s">
        <v>2350</v>
      </c>
      <c r="C1021" s="80" t="s">
        <v>1532</v>
      </c>
      <c r="D1021" s="80" t="s">
        <v>2351</v>
      </c>
      <c r="E1021" s="88" t="str">
        <f t="shared" si="1"/>
        <v>CB   ENZO</v>
      </c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</row>
    <row r="1022">
      <c r="A1022" s="72">
        <v>3089053.0</v>
      </c>
      <c r="B1022" s="85" t="s">
        <v>2352</v>
      </c>
      <c r="C1022" s="72" t="s">
        <v>1532</v>
      </c>
      <c r="D1022" s="72" t="s">
        <v>2353</v>
      </c>
      <c r="E1022" s="87" t="str">
        <f t="shared" si="1"/>
        <v>CB   RAFAEL VENTURINI</v>
      </c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</row>
    <row r="1023">
      <c r="A1023" s="76">
        <v>3476758.0</v>
      </c>
      <c r="B1023" s="80" t="s">
        <v>2354</v>
      </c>
      <c r="C1023" s="80" t="s">
        <v>1532</v>
      </c>
      <c r="D1023" s="80" t="s">
        <v>2355</v>
      </c>
      <c r="E1023" s="88" t="str">
        <f t="shared" si="1"/>
        <v>CB   MOTA</v>
      </c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</row>
    <row r="1024">
      <c r="A1024" s="72">
        <v>3477495.0</v>
      </c>
      <c r="B1024" s="85" t="s">
        <v>2356</v>
      </c>
      <c r="C1024" s="72" t="s">
        <v>1532</v>
      </c>
      <c r="D1024" s="72" t="s">
        <v>2357</v>
      </c>
      <c r="E1024" s="87" t="str">
        <f t="shared" si="1"/>
        <v>CB   FELIPE</v>
      </c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</row>
    <row r="1025">
      <c r="A1025" s="76">
        <v>3477517.0</v>
      </c>
      <c r="B1025" s="78" t="s">
        <v>2358</v>
      </c>
      <c r="C1025" s="80" t="s">
        <v>1532</v>
      </c>
      <c r="D1025" s="80" t="s">
        <v>2359</v>
      </c>
      <c r="E1025" s="88" t="str">
        <f t="shared" si="1"/>
        <v>CB   R. LIMA</v>
      </c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</row>
    <row r="1026">
      <c r="A1026" s="72">
        <v>3476650.0</v>
      </c>
      <c r="B1026" s="85" t="s">
        <v>2360</v>
      </c>
      <c r="C1026" s="72" t="s">
        <v>1532</v>
      </c>
      <c r="D1026" s="72" t="s">
        <v>2361</v>
      </c>
      <c r="E1026" s="87" t="str">
        <f t="shared" si="1"/>
        <v>CB   JEFFERSON</v>
      </c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</row>
    <row r="1027">
      <c r="A1027" s="76">
        <v>3477924.0</v>
      </c>
      <c r="B1027" s="78" t="s">
        <v>2362</v>
      </c>
      <c r="C1027" s="80" t="s">
        <v>1532</v>
      </c>
      <c r="D1027" s="80" t="s">
        <v>2363</v>
      </c>
      <c r="E1027" s="88" t="str">
        <f t="shared" si="1"/>
        <v>CB   ANGELINA</v>
      </c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</row>
    <row r="1028">
      <c r="A1028" s="72">
        <v>3478858.0</v>
      </c>
      <c r="B1028" s="72" t="s">
        <v>2364</v>
      </c>
      <c r="C1028" s="72" t="s">
        <v>1532</v>
      </c>
      <c r="D1028" s="72" t="s">
        <v>2365</v>
      </c>
      <c r="E1028" s="87" t="str">
        <f t="shared" si="1"/>
        <v>CB   MAGESKI</v>
      </c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</row>
    <row r="1029">
      <c r="A1029" s="76">
        <v>3477258.0</v>
      </c>
      <c r="B1029" s="80" t="s">
        <v>2366</v>
      </c>
      <c r="C1029" s="80" t="s">
        <v>1532</v>
      </c>
      <c r="D1029" s="80" t="s">
        <v>2367</v>
      </c>
      <c r="E1029" s="88" t="str">
        <f t="shared" si="1"/>
        <v>CB   ESTEVES</v>
      </c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</row>
    <row r="1030">
      <c r="A1030" s="72">
        <v>3476707.0</v>
      </c>
      <c r="B1030" s="85" t="s">
        <v>2368</v>
      </c>
      <c r="C1030" s="72" t="s">
        <v>1532</v>
      </c>
      <c r="D1030" s="72" t="s">
        <v>2369</v>
      </c>
      <c r="E1030" s="87" t="str">
        <f t="shared" si="1"/>
        <v>CB   LUANA</v>
      </c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</row>
    <row r="1031">
      <c r="A1031" s="76">
        <v>3037576.0</v>
      </c>
      <c r="B1031" s="78" t="s">
        <v>2370</v>
      </c>
      <c r="C1031" s="80" t="s">
        <v>2371</v>
      </c>
      <c r="D1031" s="80" t="s">
        <v>1146</v>
      </c>
      <c r="E1031" s="88" t="str">
        <f t="shared" si="1"/>
        <v>SD   LUCAS</v>
      </c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</row>
    <row r="1032">
      <c r="A1032" s="72">
        <v>3036839.0</v>
      </c>
      <c r="B1032" s="72" t="s">
        <v>2372</v>
      </c>
      <c r="C1032" s="72" t="s">
        <v>2371</v>
      </c>
      <c r="D1032" s="72" t="s">
        <v>2373</v>
      </c>
      <c r="E1032" s="87" t="str">
        <f t="shared" si="1"/>
        <v>SD   DE LAIA</v>
      </c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</row>
    <row r="1033">
      <c r="A1033" s="76">
        <v>3036332.0</v>
      </c>
      <c r="B1033" s="78" t="s">
        <v>2374</v>
      </c>
      <c r="C1033" s="80" t="s">
        <v>2371</v>
      </c>
      <c r="D1033" s="80" t="s">
        <v>2375</v>
      </c>
      <c r="E1033" s="88" t="str">
        <f t="shared" si="1"/>
        <v>SD   POLIANA TRINDADE</v>
      </c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</row>
    <row r="1034">
      <c r="A1034" s="72">
        <v>3270149.0</v>
      </c>
      <c r="B1034" s="85" t="s">
        <v>2376</v>
      </c>
      <c r="C1034" s="72" t="s">
        <v>2371</v>
      </c>
      <c r="D1034" s="72" t="s">
        <v>2377</v>
      </c>
      <c r="E1034" s="87" t="str">
        <f t="shared" si="1"/>
        <v>SD   HUMBERTO</v>
      </c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</row>
    <row r="1035">
      <c r="A1035" s="76">
        <v>3371018.0</v>
      </c>
      <c r="B1035" s="78" t="s">
        <v>2378</v>
      </c>
      <c r="C1035" s="80" t="s">
        <v>2371</v>
      </c>
      <c r="D1035" s="80" t="s">
        <v>2379</v>
      </c>
      <c r="E1035" s="88" t="str">
        <f t="shared" si="1"/>
        <v>SD   LUAN ALVES</v>
      </c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</row>
    <row r="1036">
      <c r="A1036" s="72">
        <v>3370585.0</v>
      </c>
      <c r="B1036" s="72" t="s">
        <v>2380</v>
      </c>
      <c r="C1036" s="72" t="s">
        <v>2371</v>
      </c>
      <c r="D1036" s="72" t="s">
        <v>2381</v>
      </c>
      <c r="E1036" s="87" t="str">
        <f t="shared" si="1"/>
        <v>SD   CHAAR</v>
      </c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</row>
    <row r="1037">
      <c r="A1037" s="76">
        <v>3370119.0</v>
      </c>
      <c r="B1037" s="80" t="s">
        <v>2382</v>
      </c>
      <c r="C1037" s="80" t="s">
        <v>2371</v>
      </c>
      <c r="D1037" s="80" t="s">
        <v>2383</v>
      </c>
      <c r="E1037" s="88" t="str">
        <f t="shared" si="1"/>
        <v>SD   CURBANI</v>
      </c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</row>
    <row r="1038">
      <c r="A1038" s="72">
        <v>3371077.0</v>
      </c>
      <c r="B1038" s="72" t="s">
        <v>2384</v>
      </c>
      <c r="C1038" s="72" t="s">
        <v>2371</v>
      </c>
      <c r="D1038" s="72" t="s">
        <v>881</v>
      </c>
      <c r="E1038" s="87" t="str">
        <f t="shared" si="1"/>
        <v>SD   ROCHA</v>
      </c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</row>
    <row r="1039">
      <c r="A1039" s="76">
        <v>3477509.0</v>
      </c>
      <c r="B1039" s="80" t="s">
        <v>2385</v>
      </c>
      <c r="C1039" s="80" t="s">
        <v>2371</v>
      </c>
      <c r="D1039" s="80" t="s">
        <v>2386</v>
      </c>
      <c r="E1039" s="88" t="str">
        <f t="shared" si="1"/>
        <v>SD   NARDI</v>
      </c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</row>
    <row r="1040">
      <c r="A1040" s="72">
        <v>2681056.0</v>
      </c>
      <c r="B1040" s="72" t="s">
        <v>2387</v>
      </c>
      <c r="C1040" s="72" t="s">
        <v>2371</v>
      </c>
      <c r="D1040" s="72" t="s">
        <v>2388</v>
      </c>
      <c r="E1040" s="87" t="str">
        <f t="shared" si="1"/>
        <v>SD   BOONE</v>
      </c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</row>
    <row r="1041">
      <c r="A1041" s="76">
        <v>3477568.0</v>
      </c>
      <c r="B1041" s="78" t="s">
        <v>2389</v>
      </c>
      <c r="C1041" s="80" t="s">
        <v>2371</v>
      </c>
      <c r="D1041" s="80" t="s">
        <v>2390</v>
      </c>
      <c r="E1041" s="88" t="str">
        <f t="shared" si="1"/>
        <v>SD   VICTOR</v>
      </c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</row>
    <row r="1042">
      <c r="A1042" s="72">
        <v>3178676.0</v>
      </c>
      <c r="B1042" s="85" t="s">
        <v>2391</v>
      </c>
      <c r="C1042" s="72" t="s">
        <v>2371</v>
      </c>
      <c r="D1042" s="72" t="s">
        <v>2392</v>
      </c>
      <c r="E1042" s="87" t="str">
        <f t="shared" si="1"/>
        <v>SD   ELDER</v>
      </c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</row>
    <row r="1043">
      <c r="A1043" s="76">
        <v>3476847.0</v>
      </c>
      <c r="B1043" s="80" t="s">
        <v>2393</v>
      </c>
      <c r="C1043" s="80" t="s">
        <v>2371</v>
      </c>
      <c r="D1043" s="80" t="s">
        <v>1040</v>
      </c>
      <c r="E1043" s="88" t="str">
        <f t="shared" si="1"/>
        <v>SD   LOPES</v>
      </c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</row>
    <row r="1044">
      <c r="A1044" s="72">
        <v>3213846.0</v>
      </c>
      <c r="B1044" s="72" t="s">
        <v>2394</v>
      </c>
      <c r="C1044" s="72" t="s">
        <v>2371</v>
      </c>
      <c r="D1044" s="72" t="s">
        <v>2395</v>
      </c>
      <c r="E1044" s="87" t="str">
        <f t="shared" si="1"/>
        <v>SD   LUTES</v>
      </c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</row>
    <row r="1045">
      <c r="A1045" s="76">
        <v>3477789.0</v>
      </c>
      <c r="B1045" s="80" t="s">
        <v>2396</v>
      </c>
      <c r="C1045" s="80" t="s">
        <v>2371</v>
      </c>
      <c r="D1045" s="80" t="s">
        <v>1053</v>
      </c>
      <c r="E1045" s="88" t="str">
        <f t="shared" si="1"/>
        <v>SD   MIRANDA</v>
      </c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</row>
    <row r="1046">
      <c r="A1046" s="72">
        <v>3477720.0</v>
      </c>
      <c r="B1046" s="85" t="s">
        <v>2397</v>
      </c>
      <c r="C1046" s="72" t="s">
        <v>2371</v>
      </c>
      <c r="D1046" s="72" t="s">
        <v>2398</v>
      </c>
      <c r="E1046" s="87" t="str">
        <f t="shared" si="1"/>
        <v>SD   JHON</v>
      </c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</row>
    <row r="1047">
      <c r="A1047" s="76">
        <v>3477541.0</v>
      </c>
      <c r="B1047" s="78" t="s">
        <v>2399</v>
      </c>
      <c r="C1047" s="80" t="s">
        <v>2371</v>
      </c>
      <c r="D1047" s="80" t="s">
        <v>2400</v>
      </c>
      <c r="E1047" s="88" t="str">
        <f t="shared" si="1"/>
        <v>SD   HUMAIRA</v>
      </c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</row>
    <row r="1048">
      <c r="A1048" s="72">
        <v>3477290.0</v>
      </c>
      <c r="B1048" s="72" t="s">
        <v>2401</v>
      </c>
      <c r="C1048" s="72" t="s">
        <v>2371</v>
      </c>
      <c r="D1048" s="72" t="s">
        <v>2402</v>
      </c>
      <c r="E1048" s="87" t="str">
        <f t="shared" si="1"/>
        <v>SD   MARCHIORI</v>
      </c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</row>
    <row r="1049">
      <c r="A1049" s="76">
        <v>3477533.0</v>
      </c>
      <c r="B1049" s="78" t="s">
        <v>2403</v>
      </c>
      <c r="C1049" s="80" t="s">
        <v>2371</v>
      </c>
      <c r="D1049" s="80" t="s">
        <v>2404</v>
      </c>
      <c r="E1049" s="88" t="str">
        <f t="shared" si="1"/>
        <v>SD   NILSON</v>
      </c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</row>
    <row r="1050">
      <c r="A1050" s="72">
        <v>3478807.0</v>
      </c>
      <c r="B1050" s="85" t="s">
        <v>2405</v>
      </c>
      <c r="C1050" s="72" t="s">
        <v>2371</v>
      </c>
      <c r="D1050" s="72" t="s">
        <v>2406</v>
      </c>
      <c r="E1050" s="87" t="str">
        <f t="shared" si="1"/>
        <v>SD   NATAN</v>
      </c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</row>
    <row r="1051">
      <c r="A1051" s="76">
        <v>3476731.0</v>
      </c>
      <c r="B1051" s="80" t="s">
        <v>2407</v>
      </c>
      <c r="C1051" s="80" t="s">
        <v>2371</v>
      </c>
      <c r="D1051" s="80" t="s">
        <v>1130</v>
      </c>
      <c r="E1051" s="88" t="str">
        <f t="shared" si="1"/>
        <v>SD   NASCIMENTO</v>
      </c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</row>
    <row r="1052">
      <c r="A1052" s="72">
        <v>3476898.0</v>
      </c>
      <c r="B1052" s="72" t="s">
        <v>2408</v>
      </c>
      <c r="C1052" s="72" t="s">
        <v>2371</v>
      </c>
      <c r="D1052" s="72" t="s">
        <v>2409</v>
      </c>
      <c r="E1052" s="87" t="str">
        <f t="shared" si="1"/>
        <v>SD   VIDAL</v>
      </c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</row>
    <row r="1053">
      <c r="A1053" s="76">
        <v>3477339.0</v>
      </c>
      <c r="B1053" s="80" t="s">
        <v>2410</v>
      </c>
      <c r="C1053" s="80" t="s">
        <v>2371</v>
      </c>
      <c r="D1053" s="80" t="s">
        <v>2411</v>
      </c>
      <c r="E1053" s="88" t="str">
        <f t="shared" si="1"/>
        <v>SD   DIEGO SANTOS</v>
      </c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</row>
    <row r="1054">
      <c r="A1054" s="72">
        <v>3477630.0</v>
      </c>
      <c r="B1054" s="72" t="s">
        <v>2412</v>
      </c>
      <c r="C1054" s="72" t="s">
        <v>2371</v>
      </c>
      <c r="D1054" s="72" t="s">
        <v>2413</v>
      </c>
      <c r="E1054" s="87" t="str">
        <f t="shared" si="1"/>
        <v>SD   LAUFF</v>
      </c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</row>
    <row r="1055">
      <c r="A1055" s="76">
        <v>3477940.0</v>
      </c>
      <c r="B1055" s="80" t="s">
        <v>2414</v>
      </c>
      <c r="C1055" s="80" t="s">
        <v>2371</v>
      </c>
      <c r="D1055" s="80" t="s">
        <v>2415</v>
      </c>
      <c r="E1055" s="88" t="str">
        <f t="shared" si="1"/>
        <v>SD   DE ALMEIDA</v>
      </c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</row>
    <row r="1056">
      <c r="A1056" s="72">
        <v>2719231.0</v>
      </c>
      <c r="B1056" s="85" t="s">
        <v>2416</v>
      </c>
      <c r="C1056" s="72" t="s">
        <v>2371</v>
      </c>
      <c r="D1056" s="72" t="s">
        <v>2417</v>
      </c>
      <c r="E1056" s="87" t="str">
        <f t="shared" si="1"/>
        <v>SD   GEOVANA</v>
      </c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</row>
    <row r="1057">
      <c r="A1057" s="76">
        <v>3477479.0</v>
      </c>
      <c r="B1057" s="78" t="s">
        <v>2418</v>
      </c>
      <c r="C1057" s="80" t="s">
        <v>2371</v>
      </c>
      <c r="D1057" s="80" t="s">
        <v>2419</v>
      </c>
      <c r="E1057" s="88" t="str">
        <f t="shared" si="1"/>
        <v>SD   GLEIDSON</v>
      </c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</row>
    <row r="1058">
      <c r="A1058" s="72">
        <v>3476839.0</v>
      </c>
      <c r="B1058" s="72" t="s">
        <v>2420</v>
      </c>
      <c r="C1058" s="72" t="s">
        <v>2371</v>
      </c>
      <c r="D1058" s="72" t="s">
        <v>2421</v>
      </c>
      <c r="E1058" s="87" t="str">
        <f t="shared" si="1"/>
        <v>SD   MAIA</v>
      </c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</row>
    <row r="1059">
      <c r="A1059" s="76">
        <v>3476537.0</v>
      </c>
      <c r="B1059" s="78" t="s">
        <v>2422</v>
      </c>
      <c r="C1059" s="80" t="s">
        <v>2371</v>
      </c>
      <c r="D1059" s="80" t="s">
        <v>2423</v>
      </c>
      <c r="E1059" s="88" t="str">
        <f t="shared" si="1"/>
        <v>SD   LEONARDO</v>
      </c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</row>
    <row r="1060">
      <c r="A1060" s="72">
        <v>3478831.0</v>
      </c>
      <c r="B1060" s="72" t="s">
        <v>2424</v>
      </c>
      <c r="C1060" s="72" t="s">
        <v>2371</v>
      </c>
      <c r="D1060" s="72" t="s">
        <v>2425</v>
      </c>
      <c r="E1060" s="87" t="str">
        <f t="shared" si="1"/>
        <v>SD   CALDAS</v>
      </c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</row>
    <row r="1061">
      <c r="A1061" s="76">
        <v>3478556.0</v>
      </c>
      <c r="B1061" s="80" t="s">
        <v>2426</v>
      </c>
      <c r="C1061" s="80" t="s">
        <v>2371</v>
      </c>
      <c r="D1061" s="80" t="s">
        <v>2427</v>
      </c>
      <c r="E1061" s="88" t="str">
        <f t="shared" si="1"/>
        <v>SD   CARRAFA</v>
      </c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</row>
    <row r="1062">
      <c r="A1062" s="72">
        <v>3288803.0</v>
      </c>
      <c r="B1062" s="85" t="s">
        <v>2428</v>
      </c>
      <c r="C1062" s="72" t="s">
        <v>2371</v>
      </c>
      <c r="D1062" s="72" t="s">
        <v>2429</v>
      </c>
      <c r="E1062" s="87" t="str">
        <f t="shared" si="1"/>
        <v>SD   J. OLIVEIRA</v>
      </c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</row>
    <row r="1063">
      <c r="A1063" s="76">
        <v>3477746.0</v>
      </c>
      <c r="B1063" s="80" t="s">
        <v>2430</v>
      </c>
      <c r="C1063" s="80" t="s">
        <v>2371</v>
      </c>
      <c r="D1063" s="80" t="s">
        <v>2431</v>
      </c>
      <c r="E1063" s="88" t="str">
        <f t="shared" si="1"/>
        <v>SD   BARLOESIUS</v>
      </c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</row>
    <row r="1064">
      <c r="A1064" s="72">
        <v>3476960.0</v>
      </c>
      <c r="B1064" s="72" t="s">
        <v>2432</v>
      </c>
      <c r="C1064" s="72" t="s">
        <v>2371</v>
      </c>
      <c r="D1064" s="72" t="s">
        <v>547</v>
      </c>
      <c r="E1064" s="87" t="str">
        <f t="shared" si="1"/>
        <v>SD   LORETO</v>
      </c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</row>
    <row r="1065">
      <c r="A1065" s="76">
        <v>3477606.0</v>
      </c>
      <c r="B1065" s="78" t="s">
        <v>2433</v>
      </c>
      <c r="C1065" s="80" t="s">
        <v>2371</v>
      </c>
      <c r="D1065" s="80" t="s">
        <v>2434</v>
      </c>
      <c r="E1065" s="88" t="str">
        <f t="shared" si="1"/>
        <v>SD   NELSON</v>
      </c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</row>
    <row r="1066">
      <c r="A1066" s="72">
        <v>3017982.0</v>
      </c>
      <c r="B1066" s="85" t="s">
        <v>2435</v>
      </c>
      <c r="C1066" s="72" t="s">
        <v>2371</v>
      </c>
      <c r="D1066" s="72" t="s">
        <v>2436</v>
      </c>
      <c r="E1066" s="87" t="str">
        <f t="shared" si="1"/>
        <v>SD   LUCAS VIRGÍNIO</v>
      </c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</row>
    <row r="1067">
      <c r="A1067" s="76">
        <v>3477614.0</v>
      </c>
      <c r="B1067" s="78" t="s">
        <v>2437</v>
      </c>
      <c r="C1067" s="80" t="s">
        <v>2371</v>
      </c>
      <c r="D1067" s="80" t="s">
        <v>2438</v>
      </c>
      <c r="E1067" s="88" t="str">
        <f t="shared" si="1"/>
        <v>SD   AMINADABE</v>
      </c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</row>
    <row r="1068">
      <c r="A1068" s="72">
        <v>3477754.0</v>
      </c>
      <c r="B1068" s="72" t="s">
        <v>2439</v>
      </c>
      <c r="C1068" s="72" t="s">
        <v>2371</v>
      </c>
      <c r="D1068" s="72" t="s">
        <v>2440</v>
      </c>
      <c r="E1068" s="87" t="str">
        <f t="shared" si="1"/>
        <v>SD   MORATTI</v>
      </c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</row>
    <row r="1069">
      <c r="A1069" s="76">
        <v>3476855.0</v>
      </c>
      <c r="B1069" s="78" t="s">
        <v>2441</v>
      </c>
      <c r="C1069" s="80" t="s">
        <v>2371</v>
      </c>
      <c r="D1069" s="80" t="s">
        <v>387</v>
      </c>
      <c r="E1069" s="88" t="str">
        <f t="shared" si="1"/>
        <v>SD   MARCELO</v>
      </c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</row>
    <row r="1070">
      <c r="A1070" s="72">
        <v>3297128.0</v>
      </c>
      <c r="B1070" s="72" t="s">
        <v>2442</v>
      </c>
      <c r="C1070" s="72" t="s">
        <v>2371</v>
      </c>
      <c r="D1070" s="72" t="s">
        <v>799</v>
      </c>
      <c r="E1070" s="87" t="str">
        <f t="shared" si="1"/>
        <v>SD   VIEIRA</v>
      </c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</row>
    <row r="1071">
      <c r="A1071" s="76">
        <v>3477355.0</v>
      </c>
      <c r="B1071" s="78" t="s">
        <v>2443</v>
      </c>
      <c r="C1071" s="80" t="s">
        <v>2371</v>
      </c>
      <c r="D1071" s="80" t="s">
        <v>2444</v>
      </c>
      <c r="E1071" s="88" t="str">
        <f t="shared" si="1"/>
        <v>SD   PABLO NUNES</v>
      </c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</row>
    <row r="1072">
      <c r="A1072" s="72">
        <v>2907941.0</v>
      </c>
      <c r="B1072" s="72" t="s">
        <v>2445</v>
      </c>
      <c r="C1072" s="72" t="s">
        <v>2371</v>
      </c>
      <c r="D1072" s="72" t="s">
        <v>973</v>
      </c>
      <c r="E1072" s="87" t="str">
        <f t="shared" si="1"/>
        <v>SD   MARTINS</v>
      </c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</row>
    <row r="1073">
      <c r="A1073" s="76">
        <v>3195040.0</v>
      </c>
      <c r="B1073" s="78" t="s">
        <v>2446</v>
      </c>
      <c r="C1073" s="80" t="s">
        <v>2371</v>
      </c>
      <c r="D1073" s="80" t="s">
        <v>2447</v>
      </c>
      <c r="E1073" s="88" t="str">
        <f t="shared" si="1"/>
        <v>SD   DENIS</v>
      </c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</row>
    <row r="1074">
      <c r="A1074" s="72">
        <v>3257100.0</v>
      </c>
      <c r="B1074" s="85" t="s">
        <v>2448</v>
      </c>
      <c r="C1074" s="72" t="s">
        <v>2371</v>
      </c>
      <c r="D1074" s="72" t="s">
        <v>2449</v>
      </c>
      <c r="E1074" s="87" t="str">
        <f t="shared" si="1"/>
        <v>SD   GELIAR</v>
      </c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</row>
    <row r="1075">
      <c r="A1075" s="76">
        <v>3477665.0</v>
      </c>
      <c r="B1075" s="80" t="s">
        <v>2450</v>
      </c>
      <c r="C1075" s="80" t="s">
        <v>2371</v>
      </c>
      <c r="D1075" s="80" t="s">
        <v>1067</v>
      </c>
      <c r="E1075" s="88" t="str">
        <f t="shared" si="1"/>
        <v>SD   COUTO</v>
      </c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</row>
    <row r="1076">
      <c r="A1076" s="72">
        <v>3477622.0</v>
      </c>
      <c r="B1076" s="85" t="s">
        <v>2451</v>
      </c>
      <c r="C1076" s="72" t="s">
        <v>2371</v>
      </c>
      <c r="D1076" s="72" t="s">
        <v>2452</v>
      </c>
      <c r="E1076" s="87" t="str">
        <f t="shared" si="1"/>
        <v>SD   THAIGO</v>
      </c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</row>
    <row r="1077">
      <c r="A1077" s="76">
        <v>3478840.0</v>
      </c>
      <c r="B1077" s="80" t="s">
        <v>2453</v>
      </c>
      <c r="C1077" s="80" t="s">
        <v>2371</v>
      </c>
      <c r="D1077" s="80" t="s">
        <v>2454</v>
      </c>
      <c r="E1077" s="88" t="str">
        <f t="shared" si="1"/>
        <v>SD   ZATTERA</v>
      </c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</row>
    <row r="1078">
      <c r="A1078" s="72">
        <v>3476600.0</v>
      </c>
      <c r="B1078" s="72" t="s">
        <v>2455</v>
      </c>
      <c r="C1078" s="72" t="s">
        <v>2371</v>
      </c>
      <c r="D1078" s="72" t="s">
        <v>2456</v>
      </c>
      <c r="E1078" s="87" t="str">
        <f t="shared" si="1"/>
        <v>SD   BETINI</v>
      </c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</row>
    <row r="1079">
      <c r="A1079" s="76">
        <v>3669572.0</v>
      </c>
      <c r="B1079" s="80" t="s">
        <v>2457</v>
      </c>
      <c r="C1079" s="80" t="s">
        <v>2371</v>
      </c>
      <c r="D1079" s="80" t="s">
        <v>2458</v>
      </c>
      <c r="E1079" s="88" t="str">
        <f t="shared" si="1"/>
        <v>SD   L ROVETTA</v>
      </c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</row>
    <row r="1080">
      <c r="A1080" s="72">
        <v>3478866.0</v>
      </c>
      <c r="B1080" s="72" t="s">
        <v>2459</v>
      </c>
      <c r="C1080" s="72" t="s">
        <v>2371</v>
      </c>
      <c r="D1080" s="72" t="s">
        <v>2460</v>
      </c>
      <c r="E1080" s="87" t="str">
        <f t="shared" si="1"/>
        <v>SD   NEGREIROS</v>
      </c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</row>
    <row r="1081">
      <c r="A1081" s="76">
        <v>3669777.0</v>
      </c>
      <c r="B1081" s="78" t="s">
        <v>2461</v>
      </c>
      <c r="C1081" s="80" t="s">
        <v>2371</v>
      </c>
      <c r="D1081" s="80" t="s">
        <v>2462</v>
      </c>
      <c r="E1081" s="88" t="str">
        <f t="shared" si="1"/>
        <v>SD   BEATRIZ</v>
      </c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</row>
    <row r="1082">
      <c r="A1082" s="72">
        <v>3669637.0</v>
      </c>
      <c r="B1082" s="72" t="s">
        <v>2463</v>
      </c>
      <c r="C1082" s="72" t="s">
        <v>2371</v>
      </c>
      <c r="D1082" s="72" t="s">
        <v>2464</v>
      </c>
      <c r="E1082" s="87" t="str">
        <f t="shared" si="1"/>
        <v>SD   CONTARINI</v>
      </c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</row>
    <row r="1083">
      <c r="A1083" s="76">
        <v>3589129.0</v>
      </c>
      <c r="B1083" s="78" t="s">
        <v>2465</v>
      </c>
      <c r="C1083" s="80" t="s">
        <v>2371</v>
      </c>
      <c r="D1083" s="80" t="s">
        <v>1387</v>
      </c>
      <c r="E1083" s="88" t="str">
        <f t="shared" si="1"/>
        <v>SD   SILVA</v>
      </c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</row>
    <row r="1084">
      <c r="A1084" s="72">
        <v>3670058.0</v>
      </c>
      <c r="B1084" s="72" t="s">
        <v>2466</v>
      </c>
      <c r="C1084" s="72" t="s">
        <v>2371</v>
      </c>
      <c r="D1084" s="72" t="s">
        <v>2467</v>
      </c>
      <c r="E1084" s="87" t="str">
        <f t="shared" si="1"/>
        <v>SD   PASSOS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</row>
    <row r="1085">
      <c r="A1085" s="76">
        <v>2933500.0</v>
      </c>
      <c r="B1085" s="80" t="s">
        <v>2468</v>
      </c>
      <c r="C1085" s="80" t="s">
        <v>2371</v>
      </c>
      <c r="D1085" s="80" t="s">
        <v>1320</v>
      </c>
      <c r="E1085" s="88" t="str">
        <f t="shared" si="1"/>
        <v>SD   THOMAZ</v>
      </c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</row>
    <row r="1086">
      <c r="A1086" s="72">
        <v>3670155.0</v>
      </c>
      <c r="B1086" s="72" t="s">
        <v>2469</v>
      </c>
      <c r="C1086" s="72" t="s">
        <v>2371</v>
      </c>
      <c r="D1086" s="72" t="s">
        <v>2470</v>
      </c>
      <c r="E1086" s="87" t="str">
        <f t="shared" si="1"/>
        <v>SD   SCHADE</v>
      </c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</row>
    <row r="1087">
      <c r="A1087" s="76">
        <v>3669831.0</v>
      </c>
      <c r="B1087" s="80" t="s">
        <v>2471</v>
      </c>
      <c r="C1087" s="80" t="s">
        <v>2371</v>
      </c>
      <c r="D1087" s="80" t="s">
        <v>2472</v>
      </c>
      <c r="E1087" s="88" t="str">
        <f t="shared" si="1"/>
        <v>SD   SILVA JUNIOR</v>
      </c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</row>
    <row r="1088">
      <c r="A1088" s="72">
        <v>3669823.0</v>
      </c>
      <c r="B1088" s="72" t="s">
        <v>2473</v>
      </c>
      <c r="C1088" s="72" t="s">
        <v>2371</v>
      </c>
      <c r="D1088" s="72" t="s">
        <v>1109</v>
      </c>
      <c r="E1088" s="87" t="str">
        <f t="shared" si="1"/>
        <v>SD   CORREIA</v>
      </c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</row>
    <row r="1089">
      <c r="A1089" s="76">
        <v>3669610.0</v>
      </c>
      <c r="B1089" s="80" t="s">
        <v>2474</v>
      </c>
      <c r="C1089" s="80" t="s">
        <v>2371</v>
      </c>
      <c r="D1089" s="80" t="s">
        <v>2475</v>
      </c>
      <c r="E1089" s="88" t="str">
        <f t="shared" si="1"/>
        <v>SD   DONATTI</v>
      </c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</row>
    <row r="1090">
      <c r="A1090" s="72">
        <v>3670074.0</v>
      </c>
      <c r="B1090" s="72" t="s">
        <v>2476</v>
      </c>
      <c r="C1090" s="72" t="s">
        <v>2371</v>
      </c>
      <c r="D1090" s="72" t="s">
        <v>878</v>
      </c>
      <c r="E1090" s="87" t="str">
        <f t="shared" si="1"/>
        <v>SD   ALMEIDA</v>
      </c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</row>
    <row r="1091">
      <c r="A1091" s="76">
        <v>3669793.0</v>
      </c>
      <c r="B1091" s="78" t="s">
        <v>2477</v>
      </c>
      <c r="C1091" s="80" t="s">
        <v>2371</v>
      </c>
      <c r="D1091" s="80" t="s">
        <v>2478</v>
      </c>
      <c r="E1091" s="88" t="str">
        <f t="shared" si="1"/>
        <v>SD   ROMULO</v>
      </c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</row>
    <row r="1092">
      <c r="A1092" s="72">
        <v>3670210.0</v>
      </c>
      <c r="B1092" s="85" t="s">
        <v>2479</v>
      </c>
      <c r="C1092" s="72" t="s">
        <v>2371</v>
      </c>
      <c r="D1092" s="72" t="s">
        <v>2480</v>
      </c>
      <c r="E1092" s="87" t="str">
        <f t="shared" si="1"/>
        <v>SD   ALEX ROCHA</v>
      </c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</row>
    <row r="1093">
      <c r="A1093" s="76">
        <v>3670031.0</v>
      </c>
      <c r="B1093" s="78" t="s">
        <v>2481</v>
      </c>
      <c r="C1093" s="80" t="s">
        <v>2371</v>
      </c>
      <c r="D1093" s="80" t="s">
        <v>2482</v>
      </c>
      <c r="E1093" s="88" t="str">
        <f t="shared" si="1"/>
        <v>SD   F MARTINS</v>
      </c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</row>
    <row r="1094">
      <c r="A1094" s="72">
        <v>3670180.0</v>
      </c>
      <c r="B1094" s="72" t="s">
        <v>2483</v>
      </c>
      <c r="C1094" s="72" t="s">
        <v>2371</v>
      </c>
      <c r="D1094" s="72" t="s">
        <v>2484</v>
      </c>
      <c r="E1094" s="87" t="str">
        <f t="shared" si="1"/>
        <v>SD   VICENTE</v>
      </c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</row>
    <row r="1095">
      <c r="A1095" s="76">
        <v>3669645.0</v>
      </c>
      <c r="B1095" s="80" t="s">
        <v>2485</v>
      </c>
      <c r="C1095" s="80" t="s">
        <v>2371</v>
      </c>
      <c r="D1095" s="80" t="s">
        <v>2486</v>
      </c>
      <c r="E1095" s="88" t="str">
        <f t="shared" si="1"/>
        <v>SD   LUNA</v>
      </c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</row>
    <row r="1096">
      <c r="A1096" s="72">
        <v>3669890.0</v>
      </c>
      <c r="B1096" s="72" t="s">
        <v>2487</v>
      </c>
      <c r="C1096" s="72" t="s">
        <v>2371</v>
      </c>
      <c r="D1096" s="72" t="s">
        <v>1040</v>
      </c>
      <c r="E1096" s="87" t="str">
        <f t="shared" si="1"/>
        <v>SD   LOPES</v>
      </c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</row>
    <row r="1097">
      <c r="A1097" s="76">
        <v>3669718.0</v>
      </c>
      <c r="B1097" s="80" t="s">
        <v>2488</v>
      </c>
      <c r="C1097" s="80" t="s">
        <v>2371</v>
      </c>
      <c r="D1097" s="80" t="s">
        <v>445</v>
      </c>
      <c r="E1097" s="88" t="str">
        <f t="shared" si="1"/>
        <v>SD   MELLO</v>
      </c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</row>
    <row r="1098">
      <c r="A1098" s="72">
        <v>3669742.0</v>
      </c>
      <c r="B1098" s="72" t="s">
        <v>2489</v>
      </c>
      <c r="C1098" s="72" t="s">
        <v>2371</v>
      </c>
      <c r="D1098" s="72" t="s">
        <v>2490</v>
      </c>
      <c r="E1098" s="87" t="str">
        <f t="shared" si="1"/>
        <v>SD   MAGESCHI</v>
      </c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/>
    </row>
    <row r="1099">
      <c r="A1099" s="76">
        <v>3669629.0</v>
      </c>
      <c r="B1099" s="80" t="s">
        <v>2491</v>
      </c>
      <c r="C1099" s="80" t="s">
        <v>2371</v>
      </c>
      <c r="D1099" s="80" t="s">
        <v>2492</v>
      </c>
      <c r="E1099" s="88" t="str">
        <f t="shared" si="1"/>
        <v>SD   PAGANOTTO</v>
      </c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</row>
    <row r="1100">
      <c r="A1100" s="72">
        <v>3669602.0</v>
      </c>
      <c r="B1100" s="85" t="s">
        <v>2493</v>
      </c>
      <c r="C1100" s="72" t="s">
        <v>2371</v>
      </c>
      <c r="D1100" s="72" t="s">
        <v>2494</v>
      </c>
      <c r="E1100" s="87" t="str">
        <f t="shared" si="1"/>
        <v>SD   LAYONS</v>
      </c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/>
    </row>
    <row r="1101">
      <c r="A1101" s="76">
        <v>3669998.0</v>
      </c>
      <c r="B1101" s="80" t="s">
        <v>2495</v>
      </c>
      <c r="C1101" s="80" t="s">
        <v>2371</v>
      </c>
      <c r="D1101" s="80" t="s">
        <v>625</v>
      </c>
      <c r="E1101" s="88" t="str">
        <f t="shared" si="1"/>
        <v>SD   LIMA</v>
      </c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/>
    </row>
    <row r="1102">
      <c r="A1102" s="72">
        <v>3670171.0</v>
      </c>
      <c r="B1102" s="85" t="s">
        <v>2496</v>
      </c>
      <c r="C1102" s="72" t="s">
        <v>2371</v>
      </c>
      <c r="D1102" s="72" t="s">
        <v>2497</v>
      </c>
      <c r="E1102" s="87" t="str">
        <f t="shared" si="1"/>
        <v>SD   VANESSA</v>
      </c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</row>
    <row r="1103">
      <c r="A1103" s="76">
        <v>3670112.0</v>
      </c>
      <c r="B1103" s="78" t="s">
        <v>2498</v>
      </c>
      <c r="C1103" s="80" t="s">
        <v>2371</v>
      </c>
      <c r="D1103" s="80" t="s">
        <v>2499</v>
      </c>
      <c r="E1103" s="88" t="str">
        <f t="shared" si="1"/>
        <v>SD   LUCINEIDE</v>
      </c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/>
    </row>
    <row r="1104">
      <c r="A1104" s="72">
        <v>3213072.0</v>
      </c>
      <c r="B1104" s="72" t="s">
        <v>2500</v>
      </c>
      <c r="C1104" s="72" t="s">
        <v>2371</v>
      </c>
      <c r="D1104" s="72" t="s">
        <v>2501</v>
      </c>
      <c r="E1104" s="87" t="str">
        <f t="shared" si="1"/>
        <v>SD   RUAS</v>
      </c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/>
    </row>
    <row r="1105">
      <c r="A1105" s="76">
        <v>3670163.0</v>
      </c>
      <c r="B1105" s="80" t="s">
        <v>2502</v>
      </c>
      <c r="C1105" s="80" t="s">
        <v>2371</v>
      </c>
      <c r="D1105" s="80" t="s">
        <v>1940</v>
      </c>
      <c r="E1105" s="88" t="str">
        <f t="shared" si="1"/>
        <v>SD   MULLER</v>
      </c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  <c r="Z1105" s="71"/>
    </row>
    <row r="1106">
      <c r="A1106" s="72">
        <v>2844915.0</v>
      </c>
      <c r="B1106" s="85" t="s">
        <v>2503</v>
      </c>
      <c r="C1106" s="72" t="s">
        <v>2371</v>
      </c>
      <c r="D1106" s="72" t="s">
        <v>1720</v>
      </c>
      <c r="E1106" s="87" t="str">
        <f t="shared" si="1"/>
        <v>SD   LILIAN</v>
      </c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/>
    </row>
    <row r="1107">
      <c r="A1107" s="76">
        <v>3055108.0</v>
      </c>
      <c r="B1107" s="80" t="s">
        <v>2504</v>
      </c>
      <c r="C1107" s="80" t="s">
        <v>2371</v>
      </c>
      <c r="D1107" s="80" t="s">
        <v>2505</v>
      </c>
      <c r="E1107" s="88" t="str">
        <f t="shared" si="1"/>
        <v>SD   JACQUES</v>
      </c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/>
    </row>
    <row r="1108">
      <c r="A1108" s="72">
        <v>3371026.0</v>
      </c>
      <c r="B1108" s="86" t="s">
        <v>2506</v>
      </c>
      <c r="C1108" s="72" t="s">
        <v>2371</v>
      </c>
      <c r="D1108" s="72" t="s">
        <v>2507</v>
      </c>
      <c r="E1108" s="87" t="str">
        <f t="shared" si="1"/>
        <v>SD   LIGIA</v>
      </c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</row>
    <row r="1109">
      <c r="A1109" s="99">
        <v>3055108.0</v>
      </c>
      <c r="B1109" s="100" t="s">
        <v>2504</v>
      </c>
      <c r="C1109" s="100" t="s">
        <v>2371</v>
      </c>
      <c r="D1109" s="100" t="s">
        <v>2505</v>
      </c>
      <c r="E1109" s="88" t="str">
        <f t="shared" si="1"/>
        <v>SD   JACQUES</v>
      </c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</row>
    <row r="1110">
      <c r="A1110" s="101">
        <v>3371026.0</v>
      </c>
      <c r="B1110" s="101" t="s">
        <v>2506</v>
      </c>
      <c r="C1110" s="101" t="s">
        <v>2371</v>
      </c>
      <c r="D1110" s="101" t="s">
        <v>2507</v>
      </c>
      <c r="E1110" s="87" t="str">
        <f t="shared" si="1"/>
        <v>SD   LIGIA</v>
      </c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/>
    </row>
    <row r="1111">
      <c r="A1111" s="102">
        <v>4152328.0</v>
      </c>
      <c r="B1111" s="103" t="s">
        <v>2508</v>
      </c>
      <c r="C1111" s="104" t="s">
        <v>2509</v>
      </c>
      <c r="D1111" s="102" t="s">
        <v>2510</v>
      </c>
      <c r="E1111" s="88" t="str">
        <f t="shared" si="1"/>
        <v>AL SD   CADETTE</v>
      </c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  <c r="Z1111" s="71"/>
    </row>
    <row r="1112">
      <c r="A1112" s="105">
        <v>4151046.0</v>
      </c>
      <c r="B1112" s="106" t="s">
        <v>2511</v>
      </c>
      <c r="C1112" s="107" t="s">
        <v>2509</v>
      </c>
      <c r="D1112" s="105" t="s">
        <v>2512</v>
      </c>
      <c r="E1112" s="87" t="str">
        <f t="shared" si="1"/>
        <v>AL SD   BASILIO</v>
      </c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/>
    </row>
    <row r="1113">
      <c r="A1113" s="102">
        <v>4150767.0</v>
      </c>
      <c r="B1113" s="103" t="s">
        <v>2513</v>
      </c>
      <c r="C1113" s="104" t="s">
        <v>2509</v>
      </c>
      <c r="D1113" s="102" t="s">
        <v>670</v>
      </c>
      <c r="E1113" s="88" t="str">
        <f t="shared" si="1"/>
        <v>AL SD   FILHO</v>
      </c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  <c r="Z1113" s="71"/>
    </row>
    <row r="1114">
      <c r="A1114" s="105">
        <v>3427609.0</v>
      </c>
      <c r="B1114" s="106" t="s">
        <v>2514</v>
      </c>
      <c r="C1114" s="107" t="s">
        <v>2509</v>
      </c>
      <c r="D1114" s="105" t="s">
        <v>2515</v>
      </c>
      <c r="E1114" s="87" t="str">
        <f t="shared" si="1"/>
        <v>AL SD   CUPERTINO</v>
      </c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/>
    </row>
    <row r="1115">
      <c r="A1115" s="102">
        <v>4152506.0</v>
      </c>
      <c r="B1115" s="103" t="s">
        <v>2516</v>
      </c>
      <c r="C1115" s="104" t="s">
        <v>2509</v>
      </c>
      <c r="D1115" s="102" t="s">
        <v>1328</v>
      </c>
      <c r="E1115" s="88" t="str">
        <f t="shared" si="1"/>
        <v>AL SD   GUSTAVO</v>
      </c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  <c r="Z1115" s="71"/>
    </row>
    <row r="1116">
      <c r="A1116" s="105">
        <v>4150546.0</v>
      </c>
      <c r="B1116" s="106" t="s">
        <v>2517</v>
      </c>
      <c r="C1116" s="107" t="s">
        <v>2509</v>
      </c>
      <c r="D1116" s="105" t="s">
        <v>2518</v>
      </c>
      <c r="E1116" s="87" t="str">
        <f t="shared" si="1"/>
        <v>AL SD   TAYLOR</v>
      </c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  <c r="Z1116" s="71"/>
    </row>
    <row r="1117">
      <c r="A1117" s="102">
        <v>4151119.0</v>
      </c>
      <c r="B1117" s="103" t="s">
        <v>2519</v>
      </c>
      <c r="C1117" s="104" t="s">
        <v>2509</v>
      </c>
      <c r="D1117" s="102" t="s">
        <v>2520</v>
      </c>
      <c r="E1117" s="88" t="str">
        <f t="shared" si="1"/>
        <v>AL SD   ZOUAIN</v>
      </c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/>
    </row>
    <row r="1118">
      <c r="A1118" s="105">
        <v>4151470.0</v>
      </c>
      <c r="B1118" s="106" t="s">
        <v>2521</v>
      </c>
      <c r="C1118" s="107" t="s">
        <v>2509</v>
      </c>
      <c r="D1118" s="105" t="s">
        <v>2522</v>
      </c>
      <c r="E1118" s="87" t="str">
        <f t="shared" si="1"/>
        <v>AL SD   CANABRAVA</v>
      </c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  <c r="Z1118" s="71"/>
    </row>
    <row r="1119">
      <c r="A1119" s="102">
        <v>4150651.0</v>
      </c>
      <c r="B1119" s="103" t="s">
        <v>2523</v>
      </c>
      <c r="C1119" s="104" t="s">
        <v>2509</v>
      </c>
      <c r="D1119" s="102" t="s">
        <v>2524</v>
      </c>
      <c r="E1119" s="88" t="str">
        <f t="shared" si="1"/>
        <v>AL SD   JAN CARLOS</v>
      </c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/>
      <c r="Z1119" s="71"/>
    </row>
    <row r="1120">
      <c r="A1120" s="105">
        <v>4152573.0</v>
      </c>
      <c r="B1120" s="106" t="s">
        <v>2525</v>
      </c>
      <c r="C1120" s="107" t="s">
        <v>2509</v>
      </c>
      <c r="D1120" s="105" t="s">
        <v>2526</v>
      </c>
      <c r="E1120" s="87" t="str">
        <f t="shared" si="1"/>
        <v>AL SD   CANEVA</v>
      </c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/>
      <c r="Z1120" s="71"/>
    </row>
    <row r="1121">
      <c r="A1121" s="102">
        <v>4150490.0</v>
      </c>
      <c r="B1121" s="103" t="s">
        <v>2527</v>
      </c>
      <c r="C1121" s="104" t="s">
        <v>2509</v>
      </c>
      <c r="D1121" s="102" t="s">
        <v>2528</v>
      </c>
      <c r="E1121" s="88" t="str">
        <f t="shared" si="1"/>
        <v>AL SD   JESSICA</v>
      </c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  <c r="Z1121" s="71"/>
    </row>
    <row r="1122">
      <c r="A1122" s="105">
        <v>4151003.0</v>
      </c>
      <c r="B1122" s="106" t="s">
        <v>2529</v>
      </c>
      <c r="C1122" s="107" t="s">
        <v>2509</v>
      </c>
      <c r="D1122" s="105" t="s">
        <v>2530</v>
      </c>
      <c r="E1122" s="87" t="str">
        <f t="shared" si="1"/>
        <v>AL SD   JOAO</v>
      </c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  <c r="Z1122" s="71"/>
    </row>
    <row r="1123">
      <c r="A1123" s="102">
        <v>2992558.0</v>
      </c>
      <c r="B1123" s="103" t="s">
        <v>2531</v>
      </c>
      <c r="C1123" s="104" t="s">
        <v>2509</v>
      </c>
      <c r="D1123" s="102" t="s">
        <v>2532</v>
      </c>
      <c r="E1123" s="88" t="str">
        <f t="shared" si="1"/>
        <v>AL SD   LORDES</v>
      </c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</row>
    <row r="1124">
      <c r="A1124" s="105">
        <v>4151615.0</v>
      </c>
      <c r="B1124" s="106" t="s">
        <v>2533</v>
      </c>
      <c r="C1124" s="107" t="s">
        <v>2509</v>
      </c>
      <c r="D1124" s="105" t="s">
        <v>2534</v>
      </c>
      <c r="E1124" s="87" t="str">
        <f t="shared" si="1"/>
        <v>AL SD   KATIELE</v>
      </c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</row>
    <row r="1125">
      <c r="A1125" s="102">
        <v>4152549.0</v>
      </c>
      <c r="B1125" s="103" t="s">
        <v>2535</v>
      </c>
      <c r="C1125" s="104" t="s">
        <v>2509</v>
      </c>
      <c r="D1125" s="102" t="s">
        <v>2536</v>
      </c>
      <c r="E1125" s="88" t="str">
        <f t="shared" si="1"/>
        <v>AL SD   LOSS</v>
      </c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</row>
    <row r="1126">
      <c r="A1126" s="105">
        <v>4150953.0</v>
      </c>
      <c r="B1126" s="106" t="s">
        <v>2537</v>
      </c>
      <c r="C1126" s="107" t="s">
        <v>2509</v>
      </c>
      <c r="D1126" s="105" t="s">
        <v>2538</v>
      </c>
      <c r="E1126" s="87" t="str">
        <f t="shared" si="1"/>
        <v>AL SD   TOSE</v>
      </c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</row>
    <row r="1127">
      <c r="A1127" s="102">
        <v>4151623.0</v>
      </c>
      <c r="B1127" s="103" t="s">
        <v>2539</v>
      </c>
      <c r="C1127" s="104" t="s">
        <v>2509</v>
      </c>
      <c r="D1127" s="102" t="s">
        <v>2254</v>
      </c>
      <c r="E1127" s="88" t="str">
        <f t="shared" si="1"/>
        <v>AL SD   DA HORA</v>
      </c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  <c r="Z1127" s="71"/>
    </row>
    <row r="1128">
      <c r="A1128" s="105">
        <v>4151658.0</v>
      </c>
      <c r="B1128" s="106" t="s">
        <v>2540</v>
      </c>
      <c r="C1128" s="107" t="s">
        <v>2509</v>
      </c>
      <c r="D1128" s="105" t="s">
        <v>2541</v>
      </c>
      <c r="E1128" s="87" t="str">
        <f t="shared" si="1"/>
        <v>AL SD   NICOLLAS</v>
      </c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/>
      <c r="Z1128" s="71"/>
    </row>
    <row r="1129">
      <c r="A1129" s="102">
        <v>4150660.0</v>
      </c>
      <c r="B1129" s="103" t="s">
        <v>2542</v>
      </c>
      <c r="C1129" s="104" t="s">
        <v>2509</v>
      </c>
      <c r="D1129" s="102" t="s">
        <v>2543</v>
      </c>
      <c r="E1129" s="88" t="str">
        <f t="shared" si="1"/>
        <v>AL SD   PAULO FREIRE</v>
      </c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</row>
    <row r="1130">
      <c r="A1130" s="105">
        <v>4150910.0</v>
      </c>
      <c r="B1130" s="106" t="s">
        <v>2544</v>
      </c>
      <c r="C1130" s="107" t="s">
        <v>2509</v>
      </c>
      <c r="D1130" s="105" t="s">
        <v>2545</v>
      </c>
      <c r="E1130" s="87" t="str">
        <f t="shared" si="1"/>
        <v>AL SD   PEDRO MARCHIORI</v>
      </c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/>
      <c r="Z1130" s="71"/>
    </row>
    <row r="1131">
      <c r="A1131" s="102">
        <v>3324222.0</v>
      </c>
      <c r="B1131" s="103" t="s">
        <v>2546</v>
      </c>
      <c r="C1131" s="104" t="s">
        <v>2509</v>
      </c>
      <c r="D1131" s="102" t="s">
        <v>2547</v>
      </c>
      <c r="E1131" s="88" t="str">
        <f t="shared" si="1"/>
        <v>AL SD   PEDRO CARVALHO</v>
      </c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/>
      <c r="Z1131" s="71"/>
    </row>
    <row r="1132">
      <c r="A1132" s="105">
        <v>4151445.0</v>
      </c>
      <c r="B1132" s="106" t="s">
        <v>2548</v>
      </c>
      <c r="C1132" s="107" t="s">
        <v>2509</v>
      </c>
      <c r="D1132" s="105" t="s">
        <v>2549</v>
      </c>
      <c r="E1132" s="87" t="str">
        <f t="shared" si="1"/>
        <v>AL SD   RAMYSON</v>
      </c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/>
      <c r="Z1132" s="71"/>
    </row>
    <row r="1133">
      <c r="A1133" s="102">
        <v>4158091.0</v>
      </c>
      <c r="B1133" s="103" t="s">
        <v>2550</v>
      </c>
      <c r="C1133" s="104" t="s">
        <v>2509</v>
      </c>
      <c r="D1133" s="102" t="s">
        <v>2551</v>
      </c>
      <c r="E1133" s="88" t="str">
        <f t="shared" si="1"/>
        <v>AL SD   VASCONCELOS</v>
      </c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/>
      <c r="Z1133" s="71"/>
    </row>
    <row r="1134">
      <c r="A1134" s="105">
        <v>4150473.0</v>
      </c>
      <c r="B1134" s="106" t="s">
        <v>2552</v>
      </c>
      <c r="C1134" s="107" t="s">
        <v>2509</v>
      </c>
      <c r="D1134" s="105" t="s">
        <v>2553</v>
      </c>
      <c r="E1134" s="87" t="str">
        <f t="shared" si="1"/>
        <v>AL SD   ROMARIO</v>
      </c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X1134" s="71"/>
      <c r="Y1134" s="71"/>
      <c r="Z1134" s="71"/>
    </row>
    <row r="1135">
      <c r="A1135" s="102">
        <v>4152336.0</v>
      </c>
      <c r="B1135" s="103" t="s">
        <v>2554</v>
      </c>
      <c r="C1135" s="104" t="s">
        <v>2509</v>
      </c>
      <c r="D1135" s="102" t="s">
        <v>2555</v>
      </c>
      <c r="E1135" s="88" t="str">
        <f t="shared" si="1"/>
        <v>AL SD   LOBAO</v>
      </c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X1135" s="71"/>
      <c r="Y1135" s="71"/>
      <c r="Z1135" s="71"/>
    </row>
    <row r="1136">
      <c r="A1136" s="105">
        <v>3661270.0</v>
      </c>
      <c r="B1136" s="106" t="s">
        <v>2556</v>
      </c>
      <c r="C1136" s="107" t="s">
        <v>2509</v>
      </c>
      <c r="D1136" s="105" t="s">
        <v>549</v>
      </c>
      <c r="E1136" s="87" t="str">
        <f t="shared" si="1"/>
        <v>AL SD   THAIS</v>
      </c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/>
      <c r="Y1136" s="71"/>
      <c r="Z1136" s="71"/>
    </row>
    <row r="1137">
      <c r="A1137" s="102">
        <v>4150732.0</v>
      </c>
      <c r="B1137" s="103" t="s">
        <v>2557</v>
      </c>
      <c r="C1137" s="104" t="s">
        <v>2509</v>
      </c>
      <c r="D1137" s="102" t="s">
        <v>2558</v>
      </c>
      <c r="E1137" s="88" t="str">
        <f t="shared" si="1"/>
        <v>AL SD   ELEUTERIO</v>
      </c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/>
      <c r="Z1137" s="71"/>
    </row>
    <row r="1138">
      <c r="A1138" s="105">
        <v>4151712.0</v>
      </c>
      <c r="B1138" s="106" t="s">
        <v>2559</v>
      </c>
      <c r="C1138" s="107" t="s">
        <v>2509</v>
      </c>
      <c r="D1138" s="105" t="s">
        <v>2560</v>
      </c>
      <c r="E1138" s="87" t="str">
        <f t="shared" si="1"/>
        <v>AL SD   ZUCOLOTTO</v>
      </c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  <c r="Z1138" s="71"/>
    </row>
    <row r="1139">
      <c r="A1139" s="102">
        <v>3329291.0</v>
      </c>
      <c r="B1139" s="103" t="s">
        <v>2561</v>
      </c>
      <c r="C1139" s="104" t="s">
        <v>2509</v>
      </c>
      <c r="D1139" s="102" t="s">
        <v>2562</v>
      </c>
      <c r="E1139" s="88" t="str">
        <f t="shared" si="1"/>
        <v>AL SD   BRAZ</v>
      </c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  <c r="Z1139" s="71"/>
    </row>
    <row r="1140">
      <c r="A1140" s="105">
        <v>4151054.0</v>
      </c>
      <c r="B1140" s="106" t="s">
        <v>2563</v>
      </c>
      <c r="C1140" s="107" t="s">
        <v>2509</v>
      </c>
      <c r="D1140" s="105" t="s">
        <v>662</v>
      </c>
      <c r="E1140" s="87" t="str">
        <f t="shared" si="1"/>
        <v>AL SD   WANDERSON</v>
      </c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/>
      <c r="Y1140" s="71"/>
      <c r="Z1140" s="71"/>
    </row>
    <row r="1141">
      <c r="A1141" s="102">
        <v>4152379.0</v>
      </c>
      <c r="B1141" s="103" t="s">
        <v>2564</v>
      </c>
      <c r="C1141" s="104" t="s">
        <v>2509</v>
      </c>
      <c r="D1141" s="102" t="s">
        <v>2565</v>
      </c>
      <c r="E1141" s="88" t="str">
        <f t="shared" si="1"/>
        <v>AL SD   GRIJO</v>
      </c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  <c r="Z1141" s="71"/>
    </row>
    <row r="1142">
      <c r="A1142" s="108">
        <v>3715027.0</v>
      </c>
      <c r="B1142" s="106" t="s">
        <v>2566</v>
      </c>
      <c r="C1142" s="107" t="s">
        <v>2509</v>
      </c>
      <c r="D1142" s="105" t="s">
        <v>2567</v>
      </c>
      <c r="E1142" s="87" t="str">
        <f t="shared" si="1"/>
        <v>AL SD   ANDRE SOUZA</v>
      </c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/>
      <c r="Y1142" s="71"/>
      <c r="Z1142" s="71"/>
    </row>
    <row r="1143">
      <c r="A1143" s="109">
        <v>4151240.0</v>
      </c>
      <c r="B1143" s="103" t="s">
        <v>2568</v>
      </c>
      <c r="C1143" s="104" t="s">
        <v>2509</v>
      </c>
      <c r="D1143" s="102" t="s">
        <v>2569</v>
      </c>
      <c r="E1143" s="88" t="str">
        <f t="shared" si="1"/>
        <v>AL SD   HOURI</v>
      </c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</row>
    <row r="1144">
      <c r="A1144" s="108">
        <v>3732533.0</v>
      </c>
      <c r="B1144" s="106" t="s">
        <v>2570</v>
      </c>
      <c r="C1144" s="107" t="s">
        <v>2509</v>
      </c>
      <c r="D1144" s="105" t="s">
        <v>2571</v>
      </c>
      <c r="E1144" s="87" t="str">
        <f t="shared" si="1"/>
        <v>AL SD   CASTRO</v>
      </c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  <c r="Z1144" s="71"/>
    </row>
    <row r="1145">
      <c r="A1145" s="109">
        <v>3419657.0</v>
      </c>
      <c r="B1145" s="103" t="s">
        <v>2572</v>
      </c>
      <c r="C1145" s="104" t="s">
        <v>2509</v>
      </c>
      <c r="D1145" s="102" t="s">
        <v>2573</v>
      </c>
      <c r="E1145" s="88" t="str">
        <f t="shared" si="1"/>
        <v>AL SD   CALEBE</v>
      </c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/>
      <c r="Y1145" s="71"/>
      <c r="Z1145" s="71"/>
    </row>
    <row r="1146">
      <c r="A1146" s="108">
        <v>4151020.0</v>
      </c>
      <c r="B1146" s="106" t="s">
        <v>2574</v>
      </c>
      <c r="C1146" s="107" t="s">
        <v>2509</v>
      </c>
      <c r="D1146" s="105" t="s">
        <v>2575</v>
      </c>
      <c r="E1146" s="87" t="str">
        <f t="shared" si="1"/>
        <v>AL SD   DAN ABREU</v>
      </c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/>
      <c r="Y1146" s="71"/>
      <c r="Z1146" s="71"/>
    </row>
    <row r="1147">
      <c r="A1147" s="109">
        <v>4152468.0</v>
      </c>
      <c r="B1147" s="103" t="s">
        <v>2576</v>
      </c>
      <c r="C1147" s="104" t="s">
        <v>2509</v>
      </c>
      <c r="D1147" s="102" t="s">
        <v>2577</v>
      </c>
      <c r="E1147" s="88" t="str">
        <f t="shared" si="1"/>
        <v>AL SD   DANIEL ZUQUI</v>
      </c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/>
      <c r="Y1147" s="71"/>
      <c r="Z1147" s="71"/>
    </row>
    <row r="1148">
      <c r="A1148" s="108">
        <v>4152417.0</v>
      </c>
      <c r="B1148" s="106" t="s">
        <v>2578</v>
      </c>
      <c r="C1148" s="107" t="s">
        <v>2509</v>
      </c>
      <c r="D1148" s="105" t="s">
        <v>2579</v>
      </c>
      <c r="E1148" s="87" t="str">
        <f t="shared" si="1"/>
        <v>AL SD   DIOGO BRAGA</v>
      </c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X1148" s="71"/>
      <c r="Y1148" s="71"/>
      <c r="Z1148" s="71"/>
    </row>
    <row r="1149">
      <c r="A1149" s="109">
        <v>4151216.0</v>
      </c>
      <c r="B1149" s="103" t="s">
        <v>2580</v>
      </c>
      <c r="C1149" s="104" t="s">
        <v>2509</v>
      </c>
      <c r="D1149" s="102" t="s">
        <v>535</v>
      </c>
      <c r="E1149" s="88" t="str">
        <f t="shared" si="1"/>
        <v>AL SD   FERNANDA</v>
      </c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/>
      <c r="Y1149" s="71"/>
      <c r="Z1149" s="71"/>
    </row>
    <row r="1150">
      <c r="A1150" s="108">
        <v>4151224.0</v>
      </c>
      <c r="B1150" s="106" t="s">
        <v>2581</v>
      </c>
      <c r="C1150" s="107" t="s">
        <v>2509</v>
      </c>
      <c r="D1150" s="105" t="s">
        <v>2582</v>
      </c>
      <c r="E1150" s="87" t="str">
        <f t="shared" si="1"/>
        <v>AL SD   FLAVIO AUGUSTO</v>
      </c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/>
      <c r="Y1150" s="71"/>
      <c r="Z1150" s="71"/>
    </row>
    <row r="1151">
      <c r="A1151" s="109">
        <v>4153529.0</v>
      </c>
      <c r="B1151" s="103" t="s">
        <v>2583</v>
      </c>
      <c r="C1151" s="104" t="s">
        <v>2509</v>
      </c>
      <c r="D1151" s="102" t="s">
        <v>2584</v>
      </c>
      <c r="E1151" s="88" t="str">
        <f t="shared" si="1"/>
        <v>AL SD   GALANTINI</v>
      </c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/>
      <c r="Y1151" s="71"/>
      <c r="Z1151" s="71"/>
    </row>
    <row r="1152">
      <c r="A1152" s="108">
        <v>3645967.0</v>
      </c>
      <c r="B1152" s="106" t="s">
        <v>2585</v>
      </c>
      <c r="C1152" s="107" t="s">
        <v>2509</v>
      </c>
      <c r="D1152" s="105" t="s">
        <v>2586</v>
      </c>
      <c r="E1152" s="87" t="str">
        <f t="shared" si="1"/>
        <v>AL SD   ISARAEL</v>
      </c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X1152" s="71"/>
      <c r="Y1152" s="71"/>
      <c r="Z1152" s="71"/>
    </row>
    <row r="1153">
      <c r="A1153" s="109">
        <v>4150627.0</v>
      </c>
      <c r="B1153" s="103" t="s">
        <v>2587</v>
      </c>
      <c r="C1153" s="104" t="s">
        <v>2509</v>
      </c>
      <c r="D1153" s="102" t="s">
        <v>2588</v>
      </c>
      <c r="E1153" s="88" t="str">
        <f t="shared" si="1"/>
        <v>AL SD   JOAO VICTOR</v>
      </c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  <c r="Z1153" s="71"/>
    </row>
    <row r="1154">
      <c r="A1154" s="108">
        <v>3657060.0</v>
      </c>
      <c r="B1154" s="106" t="s">
        <v>2589</v>
      </c>
      <c r="C1154" s="107" t="s">
        <v>2509</v>
      </c>
      <c r="D1154" s="105" t="s">
        <v>2590</v>
      </c>
      <c r="E1154" s="87" t="str">
        <f t="shared" si="1"/>
        <v>AL SD   MONFARDINI</v>
      </c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/>
      <c r="Y1154" s="71"/>
      <c r="Z1154" s="71"/>
    </row>
    <row r="1155">
      <c r="A1155" s="109">
        <v>4152484.0</v>
      </c>
      <c r="B1155" s="103" t="s">
        <v>2591</v>
      </c>
      <c r="C1155" s="104" t="s">
        <v>2509</v>
      </c>
      <c r="D1155" s="102" t="s">
        <v>2592</v>
      </c>
      <c r="E1155" s="88" t="str">
        <f t="shared" si="1"/>
        <v>AL SD   MODENESI</v>
      </c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/>
      <c r="Y1155" s="71"/>
      <c r="Z1155" s="71"/>
    </row>
    <row r="1156">
      <c r="A1156" s="108">
        <v>3370429.0</v>
      </c>
      <c r="B1156" s="106" t="s">
        <v>2593</v>
      </c>
      <c r="C1156" s="107" t="s">
        <v>2509</v>
      </c>
      <c r="D1156" s="105" t="s">
        <v>1119</v>
      </c>
      <c r="E1156" s="87" t="str">
        <f t="shared" si="1"/>
        <v>AL SD   LESSA</v>
      </c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/>
      <c r="Y1156" s="71"/>
      <c r="Z1156" s="71"/>
    </row>
    <row r="1157">
      <c r="A1157" s="109">
        <v>4150872.0</v>
      </c>
      <c r="B1157" s="103" t="s">
        <v>2594</v>
      </c>
      <c r="C1157" s="104" t="s">
        <v>2509</v>
      </c>
      <c r="D1157" s="102" t="s">
        <v>889</v>
      </c>
      <c r="E1157" s="88" t="str">
        <f t="shared" si="1"/>
        <v>AL SD   NOGUEIRA</v>
      </c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1"/>
      <c r="Z1157" s="71"/>
    </row>
    <row r="1158">
      <c r="A1158" s="108">
        <v>4151526.0</v>
      </c>
      <c r="B1158" s="106" t="s">
        <v>2595</v>
      </c>
      <c r="C1158" s="107" t="s">
        <v>2509</v>
      </c>
      <c r="D1158" s="105" t="s">
        <v>2596</v>
      </c>
      <c r="E1158" s="87" t="str">
        <f t="shared" si="1"/>
        <v>AL SD   VOLKERS</v>
      </c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/>
      <c r="Y1158" s="71"/>
      <c r="Z1158" s="71"/>
    </row>
    <row r="1159">
      <c r="A1159" s="109">
        <v>4151607.0</v>
      </c>
      <c r="B1159" s="103" t="s">
        <v>2597</v>
      </c>
      <c r="C1159" s="104" t="s">
        <v>2509</v>
      </c>
      <c r="D1159" s="102" t="s">
        <v>2598</v>
      </c>
      <c r="E1159" s="88" t="str">
        <f t="shared" si="1"/>
        <v>AL SD   MILHIOLI</v>
      </c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X1159" s="71"/>
      <c r="Y1159" s="71"/>
      <c r="Z1159" s="71"/>
    </row>
    <row r="1160">
      <c r="A1160" s="108">
        <v>3642615.0</v>
      </c>
      <c r="B1160" s="106" t="s">
        <v>2599</v>
      </c>
      <c r="C1160" s="107" t="s">
        <v>2509</v>
      </c>
      <c r="D1160" s="105" t="s">
        <v>1335</v>
      </c>
      <c r="E1160" s="87" t="str">
        <f t="shared" si="1"/>
        <v>AL SD   LUIZ FELIPE</v>
      </c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X1160" s="71"/>
      <c r="Y1160" s="71"/>
      <c r="Z1160" s="71"/>
    </row>
    <row r="1161">
      <c r="A1161" s="109">
        <v>4151569.0</v>
      </c>
      <c r="B1161" s="103" t="s">
        <v>2600</v>
      </c>
      <c r="C1161" s="104" t="s">
        <v>2509</v>
      </c>
      <c r="D1161" s="102" t="s">
        <v>2601</v>
      </c>
      <c r="E1161" s="88" t="str">
        <f t="shared" si="1"/>
        <v>AL SD   MULIN</v>
      </c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1"/>
      <c r="Z1161" s="71"/>
    </row>
    <row r="1162">
      <c r="A1162" s="108">
        <v>4151348.0</v>
      </c>
      <c r="B1162" s="106" t="s">
        <v>2602</v>
      </c>
      <c r="C1162" s="107" t="s">
        <v>2509</v>
      </c>
      <c r="D1162" s="105" t="s">
        <v>2603</v>
      </c>
      <c r="E1162" s="87" t="str">
        <f t="shared" si="1"/>
        <v>AL SD   MARCELO TADEU</v>
      </c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X1162" s="71"/>
      <c r="Y1162" s="71"/>
      <c r="Z1162" s="71"/>
    </row>
    <row r="1163">
      <c r="A1163" s="109">
        <v>4151330.0</v>
      </c>
      <c r="B1163" s="103" t="s">
        <v>2604</v>
      </c>
      <c r="C1163" s="104" t="s">
        <v>2509</v>
      </c>
      <c r="D1163" s="102" t="s">
        <v>2605</v>
      </c>
      <c r="E1163" s="88" t="str">
        <f t="shared" si="1"/>
        <v>AL SD   MYLENA</v>
      </c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X1163" s="71"/>
      <c r="Y1163" s="71"/>
      <c r="Z1163" s="71"/>
    </row>
    <row r="1164">
      <c r="A1164" s="108">
        <v>4152409.0</v>
      </c>
      <c r="B1164" s="106" t="s">
        <v>2606</v>
      </c>
      <c r="C1164" s="107" t="s">
        <v>2509</v>
      </c>
      <c r="D1164" s="105" t="s">
        <v>2607</v>
      </c>
      <c r="E1164" s="87" t="str">
        <f t="shared" si="1"/>
        <v>AL SD   BERGI</v>
      </c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X1164" s="71"/>
      <c r="Y1164" s="71"/>
      <c r="Z1164" s="71"/>
    </row>
    <row r="1165">
      <c r="A1165" s="109">
        <v>4150899.0</v>
      </c>
      <c r="B1165" s="103" t="s">
        <v>2608</v>
      </c>
      <c r="C1165" s="104" t="s">
        <v>2509</v>
      </c>
      <c r="D1165" s="102" t="s">
        <v>2609</v>
      </c>
      <c r="E1165" s="88" t="str">
        <f t="shared" si="1"/>
        <v>AL SD   RAPHAEL TEIXEIRA</v>
      </c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  <c r="Z1165" s="71"/>
    </row>
    <row r="1166">
      <c r="A1166" s="108">
        <v>4152492.0</v>
      </c>
      <c r="B1166" s="106" t="s">
        <v>2610</v>
      </c>
      <c r="C1166" s="107" t="s">
        <v>2509</v>
      </c>
      <c r="D1166" s="105" t="s">
        <v>2611</v>
      </c>
      <c r="E1166" s="87" t="str">
        <f t="shared" si="1"/>
        <v>AL SD   ROBERTO REIS</v>
      </c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1"/>
      <c r="Z1166" s="71"/>
    </row>
    <row r="1167">
      <c r="A1167" s="109">
        <v>3293734.0</v>
      </c>
      <c r="B1167" s="103" t="s">
        <v>2612</v>
      </c>
      <c r="C1167" s="104" t="s">
        <v>2509</v>
      </c>
      <c r="D1167" s="102" t="s">
        <v>2613</v>
      </c>
      <c r="E1167" s="88" t="str">
        <f t="shared" si="1"/>
        <v>AL SD   BALBIO</v>
      </c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X1167" s="71"/>
      <c r="Y1167" s="71"/>
      <c r="Z1167" s="71"/>
    </row>
    <row r="1168">
      <c r="A1168" s="108">
        <v>4150759.0</v>
      </c>
      <c r="B1168" s="106" t="s">
        <v>2614</v>
      </c>
      <c r="C1168" s="107" t="s">
        <v>2509</v>
      </c>
      <c r="D1168" s="105" t="s">
        <v>2615</v>
      </c>
      <c r="E1168" s="87" t="str">
        <f t="shared" si="1"/>
        <v>AL SD   MITTRI</v>
      </c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X1168" s="71"/>
      <c r="Y1168" s="71"/>
      <c r="Z1168" s="71"/>
    </row>
    <row r="1169">
      <c r="A1169" s="109">
        <v>4151038.0</v>
      </c>
      <c r="B1169" s="103" t="s">
        <v>2616</v>
      </c>
      <c r="C1169" s="104" t="s">
        <v>2509</v>
      </c>
      <c r="D1169" s="102" t="s">
        <v>2617</v>
      </c>
      <c r="E1169" s="88" t="str">
        <f t="shared" si="1"/>
        <v>AL SD   GODOY</v>
      </c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  <c r="Z1169" s="71"/>
    </row>
    <row r="1170">
      <c r="A1170" s="108">
        <v>4158709.0</v>
      </c>
      <c r="B1170" s="106" t="s">
        <v>2618</v>
      </c>
      <c r="C1170" s="107" t="s">
        <v>2509</v>
      </c>
      <c r="D1170" s="105" t="s">
        <v>2619</v>
      </c>
      <c r="E1170" s="87" t="str">
        <f t="shared" si="1"/>
        <v>AL SD   CARCHENO</v>
      </c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X1170" s="71"/>
      <c r="Y1170" s="71"/>
      <c r="Z1170" s="71"/>
    </row>
    <row r="1171">
      <c r="A1171" s="109">
        <v>4151070.0</v>
      </c>
      <c r="B1171" s="103" t="s">
        <v>2620</v>
      </c>
      <c r="C1171" s="104" t="s">
        <v>2509</v>
      </c>
      <c r="D1171" s="102" t="s">
        <v>2621</v>
      </c>
      <c r="E1171" s="88" t="str">
        <f t="shared" si="1"/>
        <v>AL SD   ALEX</v>
      </c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X1171" s="71"/>
      <c r="Y1171" s="71"/>
      <c r="Z1171" s="71"/>
    </row>
    <row r="1172">
      <c r="A1172" s="108">
        <v>4151143.0</v>
      </c>
      <c r="B1172" s="106" t="s">
        <v>2622</v>
      </c>
      <c r="C1172" s="107" t="s">
        <v>2509</v>
      </c>
      <c r="D1172" s="105" t="s">
        <v>1150</v>
      </c>
      <c r="E1172" s="87" t="str">
        <f t="shared" si="1"/>
        <v>AL SD   TOLEDO</v>
      </c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X1172" s="71"/>
      <c r="Y1172" s="71"/>
      <c r="Z1172" s="71"/>
    </row>
    <row r="1173">
      <c r="A1173" s="109">
        <v>4150988.0</v>
      </c>
      <c r="B1173" s="103" t="s">
        <v>2623</v>
      </c>
      <c r="C1173" s="104" t="s">
        <v>2509</v>
      </c>
      <c r="D1173" s="102" t="s">
        <v>2624</v>
      </c>
      <c r="E1173" s="88" t="str">
        <f t="shared" si="1"/>
        <v>AL SD   GALON</v>
      </c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X1173" s="71"/>
      <c r="Y1173" s="71"/>
      <c r="Z1173" s="71"/>
    </row>
    <row r="1174">
      <c r="A1174" s="108">
        <v>3526607.0</v>
      </c>
      <c r="B1174" s="106" t="s">
        <v>2625</v>
      </c>
      <c r="C1174" s="107" t="s">
        <v>2509</v>
      </c>
      <c r="D1174" s="105" t="s">
        <v>2626</v>
      </c>
      <c r="E1174" s="87" t="str">
        <f t="shared" si="1"/>
        <v>AL SD   BIANCA</v>
      </c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/>
      <c r="Z1174" s="71"/>
    </row>
    <row r="1175">
      <c r="A1175" s="109">
        <v>4151151.0</v>
      </c>
      <c r="B1175" s="103" t="s">
        <v>2627</v>
      </c>
      <c r="C1175" s="104" t="s">
        <v>2509</v>
      </c>
      <c r="D1175" s="102" t="s">
        <v>2628</v>
      </c>
      <c r="E1175" s="88" t="str">
        <f t="shared" si="1"/>
        <v>AL SD   BATISTI</v>
      </c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X1175" s="71"/>
      <c r="Y1175" s="71"/>
      <c r="Z1175" s="71"/>
    </row>
    <row r="1176">
      <c r="A1176" s="108">
        <v>4151640.0</v>
      </c>
      <c r="B1176" s="106" t="s">
        <v>2629</v>
      </c>
      <c r="C1176" s="107" t="s">
        <v>2509</v>
      </c>
      <c r="D1176" s="105" t="s">
        <v>2630</v>
      </c>
      <c r="E1176" s="87" t="str">
        <f t="shared" si="1"/>
        <v>AL SD   BRUNO PIMENTEL</v>
      </c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X1176" s="71"/>
      <c r="Y1176" s="71"/>
      <c r="Z1176" s="71"/>
    </row>
    <row r="1177">
      <c r="A1177" s="109">
        <v>4150791.0</v>
      </c>
      <c r="B1177" s="103" t="s">
        <v>2631</v>
      </c>
      <c r="C1177" s="104" t="s">
        <v>2509</v>
      </c>
      <c r="D1177" s="102" t="s">
        <v>2632</v>
      </c>
      <c r="E1177" s="88" t="str">
        <f t="shared" si="1"/>
        <v>AL SD   CAROLINE</v>
      </c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X1177" s="71"/>
      <c r="Y1177" s="71"/>
      <c r="Z1177" s="71"/>
    </row>
    <row r="1178">
      <c r="A1178" s="108">
        <v>4150600.0</v>
      </c>
      <c r="B1178" s="106" t="s">
        <v>2633</v>
      </c>
      <c r="C1178" s="107" t="s">
        <v>2509</v>
      </c>
      <c r="D1178" s="105" t="s">
        <v>2634</v>
      </c>
      <c r="E1178" s="87" t="str">
        <f t="shared" si="1"/>
        <v>AL SD   CASSIO</v>
      </c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/>
      <c r="Y1178" s="71"/>
      <c r="Z1178" s="71"/>
    </row>
    <row r="1179">
      <c r="A1179" s="109">
        <v>4151321.0</v>
      </c>
      <c r="B1179" s="103" t="s">
        <v>2635</v>
      </c>
      <c r="C1179" s="104" t="s">
        <v>2509</v>
      </c>
      <c r="D1179" s="102" t="s">
        <v>2636</v>
      </c>
      <c r="E1179" s="88" t="str">
        <f t="shared" si="1"/>
        <v>AL SD   DANIEL MENDONCA</v>
      </c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1"/>
      <c r="Z1179" s="71"/>
    </row>
    <row r="1180">
      <c r="A1180" s="108">
        <v>4150589.0</v>
      </c>
      <c r="B1180" s="106" t="s">
        <v>2637</v>
      </c>
      <c r="C1180" s="107" t="s">
        <v>2509</v>
      </c>
      <c r="D1180" s="105" t="s">
        <v>2638</v>
      </c>
      <c r="E1180" s="87" t="str">
        <f t="shared" si="1"/>
        <v>AL SD   DATAN</v>
      </c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</row>
    <row r="1181">
      <c r="A1181" s="109">
        <v>4150562.0</v>
      </c>
      <c r="B1181" s="103" t="s">
        <v>2639</v>
      </c>
      <c r="C1181" s="104" t="s">
        <v>2509</v>
      </c>
      <c r="D1181" s="102" t="s">
        <v>2640</v>
      </c>
      <c r="E1181" s="88" t="str">
        <f t="shared" si="1"/>
        <v>AL SD   GABRIEL SOARES</v>
      </c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  <c r="Z1181" s="71"/>
    </row>
    <row r="1182">
      <c r="A1182" s="108">
        <v>4151364.0</v>
      </c>
      <c r="B1182" s="106" t="s">
        <v>2641</v>
      </c>
      <c r="C1182" s="107" t="s">
        <v>2509</v>
      </c>
      <c r="D1182" s="105" t="s">
        <v>2642</v>
      </c>
      <c r="E1182" s="87" t="str">
        <f t="shared" si="1"/>
        <v>AL SD   HENRIQUE LOPES</v>
      </c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  <c r="Z1182" s="71"/>
    </row>
    <row r="1183">
      <c r="A1183" s="109">
        <v>4150538.0</v>
      </c>
      <c r="B1183" s="103" t="s">
        <v>2643</v>
      </c>
      <c r="C1183" s="104" t="s">
        <v>2509</v>
      </c>
      <c r="D1183" s="102" t="s">
        <v>2644</v>
      </c>
      <c r="E1183" s="88" t="str">
        <f t="shared" si="1"/>
        <v>AL SD   HURIK</v>
      </c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X1183" s="71"/>
      <c r="Y1183" s="71"/>
      <c r="Z1183" s="71"/>
    </row>
    <row r="1184">
      <c r="A1184" s="108">
        <v>4150554.0</v>
      </c>
      <c r="B1184" s="106" t="s">
        <v>2645</v>
      </c>
      <c r="C1184" s="107" t="s">
        <v>2509</v>
      </c>
      <c r="D1184" s="105" t="s">
        <v>2646</v>
      </c>
      <c r="E1184" s="87" t="str">
        <f t="shared" si="1"/>
        <v>AL SD   JAIRO</v>
      </c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X1184" s="71"/>
      <c r="Y1184" s="71"/>
      <c r="Z1184" s="71"/>
    </row>
    <row r="1185">
      <c r="A1185" s="109">
        <v>4151399.0</v>
      </c>
      <c r="B1185" s="103" t="s">
        <v>2647</v>
      </c>
      <c r="C1185" s="104" t="s">
        <v>2509</v>
      </c>
      <c r="D1185" s="102" t="s">
        <v>2648</v>
      </c>
      <c r="E1185" s="88" t="str">
        <f t="shared" si="1"/>
        <v>AL SD   STORCH</v>
      </c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X1185" s="71"/>
      <c r="Y1185" s="71"/>
      <c r="Z1185" s="71"/>
    </row>
    <row r="1186">
      <c r="A1186" s="108">
        <v>4151704.0</v>
      </c>
      <c r="B1186" s="106" t="s">
        <v>2649</v>
      </c>
      <c r="C1186" s="107" t="s">
        <v>2509</v>
      </c>
      <c r="D1186" s="105" t="s">
        <v>2650</v>
      </c>
      <c r="E1186" s="87" t="str">
        <f t="shared" si="1"/>
        <v>AL SD   LEINIMER</v>
      </c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X1186" s="71"/>
      <c r="Y1186" s="71"/>
      <c r="Z1186" s="71"/>
    </row>
    <row r="1187">
      <c r="A1187" s="109">
        <v>4150929.0</v>
      </c>
      <c r="B1187" s="103" t="s">
        <v>2651</v>
      </c>
      <c r="C1187" s="104" t="s">
        <v>2509</v>
      </c>
      <c r="D1187" s="102" t="s">
        <v>2652</v>
      </c>
      <c r="E1187" s="88" t="str">
        <f t="shared" si="1"/>
        <v>AL SD   LEAL</v>
      </c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X1187" s="71"/>
      <c r="Y1187" s="71"/>
      <c r="Z1187" s="71"/>
    </row>
    <row r="1188">
      <c r="A1188" s="108">
        <v>3664244.0</v>
      </c>
      <c r="B1188" s="106" t="s">
        <v>2653</v>
      </c>
      <c r="C1188" s="107" t="s">
        <v>2509</v>
      </c>
      <c r="D1188" s="105" t="s">
        <v>2654</v>
      </c>
      <c r="E1188" s="87" t="str">
        <f t="shared" si="1"/>
        <v>AL SD   LUCAS EZEQUIEL</v>
      </c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X1188" s="71"/>
      <c r="Y1188" s="71"/>
      <c r="Z1188" s="71"/>
    </row>
    <row r="1189">
      <c r="A1189" s="109">
        <v>4150821.0</v>
      </c>
      <c r="B1189" s="103" t="s">
        <v>2655</v>
      </c>
      <c r="C1189" s="104" t="s">
        <v>2509</v>
      </c>
      <c r="D1189" s="102" t="s">
        <v>2656</v>
      </c>
      <c r="E1189" s="88" t="str">
        <f t="shared" si="1"/>
        <v>AL SD   LUCAS CARVALHO</v>
      </c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X1189" s="71"/>
      <c r="Y1189" s="71"/>
      <c r="Z1189" s="71"/>
    </row>
    <row r="1190">
      <c r="A1190" s="108">
        <v>4151160.0</v>
      </c>
      <c r="B1190" s="106" t="s">
        <v>2657</v>
      </c>
      <c r="C1190" s="107" t="s">
        <v>2509</v>
      </c>
      <c r="D1190" s="105" t="s">
        <v>2658</v>
      </c>
      <c r="E1190" s="87" t="str">
        <f t="shared" si="1"/>
        <v>AL SD   LUCAS ROSA</v>
      </c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X1190" s="71"/>
      <c r="Y1190" s="71"/>
      <c r="Z1190" s="71"/>
    </row>
    <row r="1191">
      <c r="A1191" s="109">
        <v>4150635.0</v>
      </c>
      <c r="B1191" s="103" t="s">
        <v>2659</v>
      </c>
      <c r="C1191" s="104" t="s">
        <v>2509</v>
      </c>
      <c r="D1191" s="102" t="s">
        <v>2660</v>
      </c>
      <c r="E1191" s="88" t="str">
        <f t="shared" si="1"/>
        <v>AL SD   BITTI</v>
      </c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1"/>
      <c r="Z1191" s="71"/>
    </row>
    <row r="1192">
      <c r="A1192" s="108">
        <v>3599930.0</v>
      </c>
      <c r="B1192" s="106" t="s">
        <v>2661</v>
      </c>
      <c r="C1192" s="107" t="s">
        <v>2509</v>
      </c>
      <c r="D1192" s="105" t="s">
        <v>2662</v>
      </c>
      <c r="E1192" s="87" t="str">
        <f t="shared" si="1"/>
        <v>AL SD   CHAVES</v>
      </c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X1192" s="71"/>
      <c r="Y1192" s="71"/>
      <c r="Z1192" s="71"/>
    </row>
    <row r="1193">
      <c r="A1193" s="109">
        <v>4151305.0</v>
      </c>
      <c r="B1193" s="103" t="s">
        <v>2663</v>
      </c>
      <c r="C1193" s="104" t="s">
        <v>2509</v>
      </c>
      <c r="D1193" s="102" t="s">
        <v>2664</v>
      </c>
      <c r="E1193" s="88" t="str">
        <f t="shared" si="1"/>
        <v>AL SD   CORONA</v>
      </c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X1193" s="71"/>
      <c r="Y1193" s="71"/>
      <c r="Z1193" s="71"/>
    </row>
    <row r="1194">
      <c r="A1194" s="108">
        <v>4150856.0</v>
      </c>
      <c r="B1194" s="106" t="s">
        <v>2665</v>
      </c>
      <c r="C1194" s="107" t="s">
        <v>2509</v>
      </c>
      <c r="D1194" s="105" t="s">
        <v>2666</v>
      </c>
      <c r="E1194" s="87" t="str">
        <f t="shared" si="1"/>
        <v>AL SD   CEZARIO</v>
      </c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</row>
    <row r="1195">
      <c r="A1195" s="109">
        <v>4150813.0</v>
      </c>
      <c r="B1195" s="103" t="s">
        <v>2667</v>
      </c>
      <c r="C1195" s="104" t="s">
        <v>2509</v>
      </c>
      <c r="D1195" s="102" t="s">
        <v>1121</v>
      </c>
      <c r="E1195" s="88" t="str">
        <f t="shared" si="1"/>
        <v>AL SD   SOUTO</v>
      </c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1"/>
      <c r="Z1195" s="71"/>
    </row>
    <row r="1196">
      <c r="A1196" s="108">
        <v>4150570.0</v>
      </c>
      <c r="B1196" s="106" t="s">
        <v>2668</v>
      </c>
      <c r="C1196" s="107" t="s">
        <v>2509</v>
      </c>
      <c r="D1196" s="105" t="s">
        <v>2669</v>
      </c>
      <c r="E1196" s="87" t="str">
        <f t="shared" si="1"/>
        <v>AL SD   ALEXANDRINO</v>
      </c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X1196" s="71"/>
      <c r="Y1196" s="71"/>
      <c r="Z1196" s="71"/>
    </row>
    <row r="1197">
      <c r="A1197" s="109">
        <v>4152530.0</v>
      </c>
      <c r="B1197" s="103" t="s">
        <v>2670</v>
      </c>
      <c r="C1197" s="104" t="s">
        <v>2509</v>
      </c>
      <c r="D1197" s="102" t="s">
        <v>2671</v>
      </c>
      <c r="E1197" s="88" t="str">
        <f t="shared" si="1"/>
        <v>AL SD   MARCARINI</v>
      </c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X1197" s="71"/>
      <c r="Y1197" s="71"/>
      <c r="Z1197" s="71"/>
    </row>
    <row r="1198">
      <c r="A1198" s="108">
        <v>4151178.0</v>
      </c>
      <c r="B1198" s="106" t="s">
        <v>2672</v>
      </c>
      <c r="C1198" s="107" t="s">
        <v>2509</v>
      </c>
      <c r="D1198" s="105" t="s">
        <v>2673</v>
      </c>
      <c r="E1198" s="87" t="str">
        <f t="shared" si="1"/>
        <v>AL SD   VICTOR ASSIS</v>
      </c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X1198" s="71"/>
      <c r="Y1198" s="71"/>
      <c r="Z1198" s="71"/>
    </row>
    <row r="1199">
      <c r="A1199" s="109">
        <v>4152352.0</v>
      </c>
      <c r="B1199" s="103" t="s">
        <v>2674</v>
      </c>
      <c r="C1199" s="104" t="s">
        <v>2509</v>
      </c>
      <c r="D1199" s="102" t="s">
        <v>2675</v>
      </c>
      <c r="E1199" s="88" t="str">
        <f t="shared" si="1"/>
        <v>AL SD   DOSE</v>
      </c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X1199" s="71"/>
      <c r="Y1199" s="71"/>
      <c r="Z1199" s="71"/>
    </row>
    <row r="1200">
      <c r="A1200" s="108">
        <v>3561569.0</v>
      </c>
      <c r="B1200" s="106" t="s">
        <v>2676</v>
      </c>
      <c r="C1200" s="107" t="s">
        <v>2509</v>
      </c>
      <c r="D1200" s="105" t="s">
        <v>2677</v>
      </c>
      <c r="E1200" s="87" t="str">
        <f t="shared" si="1"/>
        <v>AL SD   VALVERDE</v>
      </c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1"/>
      <c r="Z1200" s="71"/>
    </row>
    <row r="1201">
      <c r="A1201" s="109">
        <v>4150686.0</v>
      </c>
      <c r="B1201" s="103" t="s">
        <v>2678</v>
      </c>
      <c r="C1201" s="104" t="s">
        <v>2509</v>
      </c>
      <c r="D1201" s="102" t="s">
        <v>637</v>
      </c>
      <c r="E1201" s="88" t="str">
        <f t="shared" si="1"/>
        <v>AL SD   ALAN</v>
      </c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X1201" s="71"/>
      <c r="Y1201" s="71"/>
      <c r="Z1201" s="71"/>
    </row>
    <row r="1202">
      <c r="A1202" s="108">
        <v>4151453.0</v>
      </c>
      <c r="B1202" s="106" t="s">
        <v>2679</v>
      </c>
      <c r="C1202" s="107" t="s">
        <v>2509</v>
      </c>
      <c r="D1202" s="105" t="s">
        <v>2680</v>
      </c>
      <c r="E1202" s="87" t="str">
        <f t="shared" si="1"/>
        <v>AL SD   SCHMIDT</v>
      </c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X1202" s="71"/>
      <c r="Y1202" s="71"/>
      <c r="Z1202" s="71"/>
    </row>
    <row r="1203">
      <c r="A1203" s="109">
        <v>4151631.0</v>
      </c>
      <c r="B1203" s="103" t="s">
        <v>2681</v>
      </c>
      <c r="C1203" s="104" t="s">
        <v>2509</v>
      </c>
      <c r="D1203" s="102" t="s">
        <v>2682</v>
      </c>
      <c r="E1203" s="88" t="str">
        <f t="shared" si="1"/>
        <v>AL SD   ESMAEL</v>
      </c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X1203" s="71"/>
      <c r="Y1203" s="71"/>
      <c r="Z1203" s="71"/>
    </row>
    <row r="1204">
      <c r="A1204" s="108">
        <v>4151461.0</v>
      </c>
      <c r="B1204" s="106" t="s">
        <v>2683</v>
      </c>
      <c r="C1204" s="107" t="s">
        <v>2509</v>
      </c>
      <c r="D1204" s="105" t="s">
        <v>2684</v>
      </c>
      <c r="E1204" s="87" t="str">
        <f t="shared" si="1"/>
        <v>AL SD   BRUNO COSTA</v>
      </c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X1204" s="71"/>
      <c r="Y1204" s="71"/>
      <c r="Z1204" s="71"/>
    </row>
    <row r="1205">
      <c r="A1205" s="109">
        <v>4150520.0</v>
      </c>
      <c r="B1205" s="103" t="s">
        <v>2685</v>
      </c>
      <c r="C1205" s="104" t="s">
        <v>2509</v>
      </c>
      <c r="D1205" s="102" t="s">
        <v>2686</v>
      </c>
      <c r="E1205" s="88" t="str">
        <f t="shared" si="1"/>
        <v>AL SD   MONCIOSO</v>
      </c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X1205" s="71"/>
      <c r="Y1205" s="71"/>
      <c r="Z1205" s="71"/>
    </row>
    <row r="1206">
      <c r="A1206" s="108">
        <v>4150945.0</v>
      </c>
      <c r="B1206" s="106" t="s">
        <v>2687</v>
      </c>
      <c r="C1206" s="107" t="s">
        <v>2509</v>
      </c>
      <c r="D1206" s="105" t="s">
        <v>1229</v>
      </c>
      <c r="E1206" s="87" t="str">
        <f t="shared" si="1"/>
        <v>AL SD   DIOGO</v>
      </c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X1206" s="71"/>
      <c r="Y1206" s="71"/>
      <c r="Z1206" s="71"/>
    </row>
    <row r="1207">
      <c r="A1207" s="109">
        <v>4151127.0</v>
      </c>
      <c r="B1207" s="103" t="s">
        <v>2688</v>
      </c>
      <c r="C1207" s="104" t="s">
        <v>2509</v>
      </c>
      <c r="D1207" s="102" t="s">
        <v>2689</v>
      </c>
      <c r="E1207" s="88" t="str">
        <f t="shared" si="1"/>
        <v>AL SD   PESSINI</v>
      </c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X1207" s="71"/>
      <c r="Y1207" s="71"/>
      <c r="Z1207" s="71"/>
    </row>
    <row r="1208">
      <c r="A1208" s="108">
        <v>4150864.0</v>
      </c>
      <c r="B1208" s="106" t="s">
        <v>2690</v>
      </c>
      <c r="C1208" s="107" t="s">
        <v>2509</v>
      </c>
      <c r="D1208" s="105" t="s">
        <v>2691</v>
      </c>
      <c r="E1208" s="87" t="str">
        <f t="shared" si="1"/>
        <v>AL SD   FERNANDO DIAS</v>
      </c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  <c r="Z1208" s="71"/>
    </row>
    <row r="1209">
      <c r="A1209" s="109">
        <v>4151100.0</v>
      </c>
      <c r="B1209" s="103" t="s">
        <v>2692</v>
      </c>
      <c r="C1209" s="104" t="s">
        <v>2509</v>
      </c>
      <c r="D1209" s="102" t="s">
        <v>2693</v>
      </c>
      <c r="E1209" s="88" t="str">
        <f t="shared" si="1"/>
        <v>AL SD   MAZZA</v>
      </c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</row>
    <row r="1210">
      <c r="A1210" s="108">
        <v>4150848.0</v>
      </c>
      <c r="B1210" s="106" t="s">
        <v>2694</v>
      </c>
      <c r="C1210" s="107" t="s">
        <v>2509</v>
      </c>
      <c r="D1210" s="105" t="s">
        <v>2695</v>
      </c>
      <c r="E1210" s="87" t="str">
        <f t="shared" si="1"/>
        <v>AL SD   DELFINO</v>
      </c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X1210" s="71"/>
      <c r="Y1210" s="71"/>
      <c r="Z1210" s="71"/>
    </row>
    <row r="1211">
      <c r="A1211" s="109">
        <v>4152670.0</v>
      </c>
      <c r="B1211" s="103" t="s">
        <v>2696</v>
      </c>
      <c r="C1211" s="104" t="s">
        <v>2509</v>
      </c>
      <c r="D1211" s="102" t="s">
        <v>2697</v>
      </c>
      <c r="E1211" s="88" t="str">
        <f t="shared" si="1"/>
        <v>AL SD   PENNAFORTE</v>
      </c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X1211" s="71"/>
      <c r="Y1211" s="71"/>
      <c r="Z1211" s="71"/>
    </row>
    <row r="1212">
      <c r="A1212" s="108">
        <v>4152654.0</v>
      </c>
      <c r="B1212" s="106" t="s">
        <v>2698</v>
      </c>
      <c r="C1212" s="107" t="s">
        <v>2509</v>
      </c>
      <c r="D1212" s="105" t="s">
        <v>2699</v>
      </c>
      <c r="E1212" s="87" t="str">
        <f t="shared" si="1"/>
        <v>AL SD   JOSE PEDRO</v>
      </c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X1212" s="71"/>
      <c r="Y1212" s="71"/>
      <c r="Z1212" s="71"/>
    </row>
    <row r="1213">
      <c r="A1213" s="109">
        <v>4151097.0</v>
      </c>
      <c r="B1213" s="103" t="s">
        <v>2700</v>
      </c>
      <c r="C1213" s="104" t="s">
        <v>2509</v>
      </c>
      <c r="D1213" s="102" t="s">
        <v>2701</v>
      </c>
      <c r="E1213" s="88" t="str">
        <f t="shared" si="1"/>
        <v>AL SD   KISLEY</v>
      </c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X1213" s="71"/>
      <c r="Y1213" s="71"/>
      <c r="Z1213" s="71"/>
    </row>
    <row r="1214">
      <c r="A1214" s="108">
        <v>4150880.0</v>
      </c>
      <c r="B1214" s="106" t="s">
        <v>2702</v>
      </c>
      <c r="C1214" s="107" t="s">
        <v>2509</v>
      </c>
      <c r="D1214" s="105" t="s">
        <v>2703</v>
      </c>
      <c r="E1214" s="87" t="str">
        <f t="shared" si="1"/>
        <v>AL SD   LETICIA</v>
      </c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X1214" s="71"/>
      <c r="Y1214" s="71"/>
      <c r="Z1214" s="71"/>
    </row>
    <row r="1215">
      <c r="A1215" s="109">
        <v>4151593.0</v>
      </c>
      <c r="B1215" s="103" t="s">
        <v>2704</v>
      </c>
      <c r="C1215" s="104" t="s">
        <v>2509</v>
      </c>
      <c r="D1215" s="102" t="s">
        <v>2705</v>
      </c>
      <c r="E1215" s="88" t="str">
        <f t="shared" si="1"/>
        <v>AL SD   NOBRE</v>
      </c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X1215" s="71"/>
      <c r="Y1215" s="71"/>
      <c r="Z1215" s="71"/>
    </row>
    <row r="1216">
      <c r="A1216" s="108">
        <v>4151437.0</v>
      </c>
      <c r="B1216" s="106" t="s">
        <v>2706</v>
      </c>
      <c r="C1216" s="107" t="s">
        <v>2509</v>
      </c>
      <c r="D1216" s="105" t="s">
        <v>1541</v>
      </c>
      <c r="E1216" s="87" t="str">
        <f t="shared" si="1"/>
        <v>AL SD   VELOSO</v>
      </c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X1216" s="71"/>
      <c r="Y1216" s="71"/>
      <c r="Z1216" s="71"/>
    </row>
    <row r="1217">
      <c r="A1217" s="109">
        <v>4150716.0</v>
      </c>
      <c r="B1217" s="103" t="s">
        <v>2707</v>
      </c>
      <c r="C1217" s="104" t="s">
        <v>2509</v>
      </c>
      <c r="D1217" s="102" t="s">
        <v>2708</v>
      </c>
      <c r="E1217" s="88" t="str">
        <f t="shared" si="1"/>
        <v>AL SD   BERNARDO</v>
      </c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X1217" s="71"/>
      <c r="Y1217" s="71"/>
      <c r="Z1217" s="71"/>
    </row>
    <row r="1218">
      <c r="A1218" s="108">
        <v>4152450.0</v>
      </c>
      <c r="B1218" s="106" t="s">
        <v>2709</v>
      </c>
      <c r="C1218" s="107" t="s">
        <v>2509</v>
      </c>
      <c r="D1218" s="105" t="s">
        <v>2710</v>
      </c>
      <c r="E1218" s="87" t="str">
        <f t="shared" si="1"/>
        <v>AL SD   MUNIZ</v>
      </c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X1218" s="71"/>
      <c r="Y1218" s="71"/>
      <c r="Z1218" s="71"/>
    </row>
    <row r="1219">
      <c r="A1219" s="109">
        <v>4151410.0</v>
      </c>
      <c r="B1219" s="103" t="s">
        <v>2711</v>
      </c>
      <c r="C1219" s="104" t="s">
        <v>2509</v>
      </c>
      <c r="D1219" s="102" t="s">
        <v>539</v>
      </c>
      <c r="E1219" s="88" t="str">
        <f t="shared" si="1"/>
        <v>AL SD   DUTRA</v>
      </c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X1219" s="71"/>
      <c r="Y1219" s="71"/>
      <c r="Z1219" s="71"/>
    </row>
    <row r="1220">
      <c r="A1220" s="108">
        <v>4151690.0</v>
      </c>
      <c r="B1220" s="106" t="s">
        <v>2712</v>
      </c>
      <c r="C1220" s="107" t="s">
        <v>2509</v>
      </c>
      <c r="D1220" s="105" t="s">
        <v>2713</v>
      </c>
      <c r="E1220" s="87" t="str">
        <f t="shared" si="1"/>
        <v>AL SD   MENEZES</v>
      </c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X1220" s="71"/>
      <c r="Y1220" s="71"/>
      <c r="Z1220" s="71"/>
    </row>
    <row r="1221">
      <c r="A1221" s="109">
        <v>4153383.0</v>
      </c>
      <c r="B1221" s="103" t="s">
        <v>2714</v>
      </c>
      <c r="C1221" s="104" t="s">
        <v>2509</v>
      </c>
      <c r="D1221" s="102" t="s">
        <v>2715</v>
      </c>
      <c r="E1221" s="88" t="str">
        <f t="shared" si="1"/>
        <v>AL SD   NEANDER RAMOS</v>
      </c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X1221" s="71"/>
      <c r="Y1221" s="71"/>
      <c r="Z1221" s="71"/>
    </row>
    <row r="1222">
      <c r="A1222" s="108">
        <v>4152638.0</v>
      </c>
      <c r="B1222" s="106" t="s">
        <v>2716</v>
      </c>
      <c r="C1222" s="107" t="s">
        <v>2509</v>
      </c>
      <c r="D1222" s="105" t="s">
        <v>2717</v>
      </c>
      <c r="E1222" s="87" t="str">
        <f t="shared" si="1"/>
        <v>AL SD   OTAVIANO</v>
      </c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X1222" s="71"/>
      <c r="Y1222" s="71"/>
      <c r="Z1222" s="71"/>
    </row>
    <row r="1223">
      <c r="A1223" s="109">
        <v>4151402.0</v>
      </c>
      <c r="B1223" s="103" t="s">
        <v>2718</v>
      </c>
      <c r="C1223" s="104" t="s">
        <v>2509</v>
      </c>
      <c r="D1223" s="102" t="s">
        <v>2719</v>
      </c>
      <c r="E1223" s="88" t="str">
        <f t="shared" si="1"/>
        <v>AL SD   RIDOLF</v>
      </c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X1223" s="71"/>
      <c r="Y1223" s="71"/>
      <c r="Z1223" s="71"/>
    </row>
    <row r="1224">
      <c r="A1224" s="108">
        <v>4152387.0</v>
      </c>
      <c r="B1224" s="106" t="s">
        <v>2720</v>
      </c>
      <c r="C1224" s="107" t="s">
        <v>2509</v>
      </c>
      <c r="D1224" s="105" t="s">
        <v>829</v>
      </c>
      <c r="E1224" s="87" t="str">
        <f t="shared" si="1"/>
        <v>AL SD   LEITE</v>
      </c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X1224" s="71"/>
      <c r="Y1224" s="71"/>
      <c r="Z1224" s="71"/>
    </row>
    <row r="1225">
      <c r="A1225" s="110" t="s">
        <v>2721</v>
      </c>
      <c r="B1225" s="103" t="s">
        <v>2722</v>
      </c>
      <c r="C1225" s="104" t="s">
        <v>2509</v>
      </c>
      <c r="D1225" s="102" t="s">
        <v>2723</v>
      </c>
      <c r="E1225" s="88" t="str">
        <f t="shared" si="1"/>
        <v>AL SD   NEMER</v>
      </c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1"/>
      <c r="Z1225" s="71"/>
    </row>
    <row r="1226">
      <c r="A1226" s="108">
        <v>4151542.0</v>
      </c>
      <c r="B1226" s="106" t="s">
        <v>2724</v>
      </c>
      <c r="C1226" s="107" t="s">
        <v>2509</v>
      </c>
      <c r="D1226" s="105" t="s">
        <v>2725</v>
      </c>
      <c r="E1226" s="87" t="str">
        <f t="shared" si="1"/>
        <v>AL SD   LUPARELLI</v>
      </c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X1226" s="71"/>
      <c r="Y1226" s="71"/>
      <c r="Z1226" s="71"/>
    </row>
    <row r="1227">
      <c r="A1227" s="109">
        <v>4150503.0</v>
      </c>
      <c r="B1227" s="103" t="s">
        <v>2726</v>
      </c>
      <c r="C1227" s="104" t="s">
        <v>2509</v>
      </c>
      <c r="D1227" s="102" t="s">
        <v>2727</v>
      </c>
      <c r="E1227" s="88" t="str">
        <f t="shared" si="1"/>
        <v>AL SD   STEPHANIE</v>
      </c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X1227" s="71"/>
      <c r="Y1227" s="71"/>
      <c r="Z1227" s="71"/>
    </row>
    <row r="1228">
      <c r="A1228" s="108">
        <v>4151062.0</v>
      </c>
      <c r="B1228" s="106" t="s">
        <v>2728</v>
      </c>
      <c r="C1228" s="107" t="s">
        <v>2509</v>
      </c>
      <c r="D1228" s="105" t="s">
        <v>605</v>
      </c>
      <c r="E1228" s="87" t="str">
        <f t="shared" si="1"/>
        <v>AL SD   MORAES</v>
      </c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X1228" s="71"/>
      <c r="Y1228" s="71"/>
      <c r="Z1228" s="71"/>
    </row>
    <row r="1229">
      <c r="A1229" s="109">
        <v>4150996.0</v>
      </c>
      <c r="B1229" s="103" t="s">
        <v>2729</v>
      </c>
      <c r="C1229" s="104" t="s">
        <v>2509</v>
      </c>
      <c r="D1229" s="102" t="s">
        <v>1113</v>
      </c>
      <c r="E1229" s="88" t="str">
        <f t="shared" si="1"/>
        <v>AL SD   VINICIUS</v>
      </c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1"/>
      <c r="Z1229" s="71"/>
    </row>
    <row r="1230">
      <c r="A1230" s="108">
        <v>3477770.0</v>
      </c>
      <c r="B1230" s="106" t="s">
        <v>2730</v>
      </c>
      <c r="C1230" s="107" t="s">
        <v>2509</v>
      </c>
      <c r="D1230" s="105" t="s">
        <v>2731</v>
      </c>
      <c r="E1230" s="87" t="str">
        <f t="shared" si="1"/>
        <v>AL SD   WESLEY AGUIAR</v>
      </c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X1230" s="71"/>
      <c r="Y1230" s="71"/>
      <c r="Z1230" s="71"/>
    </row>
    <row r="1231">
      <c r="A1231" s="109">
        <v>3133613.0</v>
      </c>
      <c r="B1231" s="103" t="s">
        <v>2732</v>
      </c>
      <c r="C1231" s="104" t="s">
        <v>2509</v>
      </c>
      <c r="D1231" s="102" t="s">
        <v>2733</v>
      </c>
      <c r="E1231" s="88" t="str">
        <f t="shared" si="1"/>
        <v>AL SD   BRUNO BARBOSA</v>
      </c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/>
      <c r="Y1231" s="71"/>
      <c r="Z1231" s="71"/>
    </row>
    <row r="1232">
      <c r="A1232" s="108">
        <v>3659046.0</v>
      </c>
      <c r="B1232" s="106" t="s">
        <v>2734</v>
      </c>
      <c r="C1232" s="107" t="s">
        <v>2509</v>
      </c>
      <c r="D1232" s="105" t="s">
        <v>2735</v>
      </c>
      <c r="E1232" s="87" t="str">
        <f t="shared" si="1"/>
        <v>AL SD   DAUDT</v>
      </c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/>
      <c r="Y1232" s="71"/>
      <c r="Z1232" s="71"/>
    </row>
    <row r="1233">
      <c r="A1233" s="109">
        <v>4152581.0</v>
      </c>
      <c r="B1233" s="103" t="s">
        <v>2736</v>
      </c>
      <c r="C1233" s="104" t="s">
        <v>2509</v>
      </c>
      <c r="D1233" s="102" t="s">
        <v>2737</v>
      </c>
      <c r="E1233" s="88" t="str">
        <f t="shared" si="1"/>
        <v>AL SD   DA SILVA</v>
      </c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  <c r="Z1233" s="71"/>
    </row>
    <row r="1234">
      <c r="A1234" s="108">
        <v>4151682.0</v>
      </c>
      <c r="B1234" s="106" t="s">
        <v>2738</v>
      </c>
      <c r="C1234" s="107" t="s">
        <v>2509</v>
      </c>
      <c r="D1234" s="105" t="s">
        <v>1171</v>
      </c>
      <c r="E1234" s="87" t="str">
        <f t="shared" si="1"/>
        <v>AL SD   AQUINO</v>
      </c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1"/>
      <c r="Z1234" s="71"/>
    </row>
    <row r="1235">
      <c r="A1235" s="109">
        <v>4152441.0</v>
      </c>
      <c r="B1235" s="103" t="s">
        <v>2739</v>
      </c>
      <c r="C1235" s="104" t="s">
        <v>2509</v>
      </c>
      <c r="D1235" s="102" t="s">
        <v>2740</v>
      </c>
      <c r="E1235" s="88" t="str">
        <f t="shared" si="1"/>
        <v>AL SD   PARADIZO</v>
      </c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  <c r="Z1235" s="71"/>
    </row>
    <row r="1236">
      <c r="A1236" s="108">
        <v>4151496.0</v>
      </c>
      <c r="B1236" s="106" t="s">
        <v>2741</v>
      </c>
      <c r="C1236" s="107" t="s">
        <v>2509</v>
      </c>
      <c r="D1236" s="105" t="s">
        <v>2742</v>
      </c>
      <c r="E1236" s="87" t="str">
        <f t="shared" si="1"/>
        <v>AL SD   LEMOS</v>
      </c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  <c r="Z1236" s="71"/>
    </row>
    <row r="1237">
      <c r="A1237" s="109">
        <v>4152891.0</v>
      </c>
      <c r="B1237" s="103" t="s">
        <v>2743</v>
      </c>
      <c r="C1237" s="104" t="s">
        <v>2509</v>
      </c>
      <c r="D1237" s="102" t="s">
        <v>2744</v>
      </c>
      <c r="E1237" s="88" t="str">
        <f t="shared" si="1"/>
        <v>AL SD   FERNANDO MAIA</v>
      </c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  <c r="Z1237" s="71"/>
    </row>
    <row r="1238">
      <c r="A1238" s="108">
        <v>4151488.0</v>
      </c>
      <c r="B1238" s="106" t="s">
        <v>2745</v>
      </c>
      <c r="C1238" s="107" t="s">
        <v>2509</v>
      </c>
      <c r="D1238" s="105" t="s">
        <v>454</v>
      </c>
      <c r="E1238" s="87" t="str">
        <f t="shared" si="1"/>
        <v>AL SD   SARTORIO</v>
      </c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  <c r="Z1238" s="71"/>
    </row>
    <row r="1239">
      <c r="A1239" s="109">
        <v>4150961.0</v>
      </c>
      <c r="B1239" s="103" t="s">
        <v>2746</v>
      </c>
      <c r="C1239" s="104" t="s">
        <v>2509</v>
      </c>
      <c r="D1239" s="102" t="s">
        <v>2747</v>
      </c>
      <c r="E1239" s="88" t="str">
        <f t="shared" si="1"/>
        <v>AL SD   HEBERTT</v>
      </c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</row>
    <row r="1240">
      <c r="A1240" s="108">
        <v>4152514.0</v>
      </c>
      <c r="B1240" s="106" t="s">
        <v>2748</v>
      </c>
      <c r="C1240" s="107" t="s">
        <v>2509</v>
      </c>
      <c r="D1240" s="105" t="s">
        <v>2749</v>
      </c>
      <c r="E1240" s="87" t="str">
        <f t="shared" si="1"/>
        <v>AL SD   ZUQUETTO</v>
      </c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  <c r="Z1240" s="71"/>
    </row>
    <row r="1241">
      <c r="A1241" s="109">
        <v>4158067.0</v>
      </c>
      <c r="B1241" s="103" t="s">
        <v>2750</v>
      </c>
      <c r="C1241" s="104" t="s">
        <v>2509</v>
      </c>
      <c r="D1241" s="102" t="s">
        <v>2751</v>
      </c>
      <c r="E1241" s="88" t="str">
        <f t="shared" si="1"/>
        <v>AL SD   MOLINO</v>
      </c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X1241" s="71"/>
      <c r="Y1241" s="71"/>
      <c r="Z1241" s="71"/>
    </row>
    <row r="1242">
      <c r="A1242" s="108">
        <v>3827330.0</v>
      </c>
      <c r="B1242" s="106" t="s">
        <v>2752</v>
      </c>
      <c r="C1242" s="107" t="s">
        <v>2509</v>
      </c>
      <c r="D1242" s="105" t="s">
        <v>366</v>
      </c>
      <c r="E1242" s="87" t="str">
        <f t="shared" si="1"/>
        <v>AL SD   PINHEIRO</v>
      </c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X1242" s="71"/>
      <c r="Y1242" s="71"/>
      <c r="Z1242" s="71"/>
    </row>
    <row r="1243">
      <c r="A1243" s="109">
        <v>4151208.0</v>
      </c>
      <c r="B1243" s="103" t="s">
        <v>2753</v>
      </c>
      <c r="C1243" s="104" t="s">
        <v>2509</v>
      </c>
      <c r="D1243" s="102" t="s">
        <v>2754</v>
      </c>
      <c r="E1243" s="88" t="str">
        <f t="shared" si="1"/>
        <v>AL SD   FARDIN</v>
      </c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X1243" s="71"/>
      <c r="Y1243" s="71"/>
      <c r="Z1243" s="71"/>
    </row>
    <row r="1244">
      <c r="A1244" s="108">
        <v>4154576.0</v>
      </c>
      <c r="B1244" s="106" t="s">
        <v>2755</v>
      </c>
      <c r="C1244" s="107" t="s">
        <v>2509</v>
      </c>
      <c r="D1244" s="105" t="s">
        <v>2756</v>
      </c>
      <c r="E1244" s="87" t="str">
        <f t="shared" si="1"/>
        <v>AL SD   LUCAS ROCHA</v>
      </c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X1244" s="71"/>
      <c r="Y1244" s="71"/>
      <c r="Z1244" s="71"/>
    </row>
    <row r="1245">
      <c r="A1245" s="109">
        <v>4150678.0</v>
      </c>
      <c r="B1245" s="103" t="s">
        <v>2757</v>
      </c>
      <c r="C1245" s="104" t="s">
        <v>2509</v>
      </c>
      <c r="D1245" s="102" t="s">
        <v>754</v>
      </c>
      <c r="E1245" s="88" t="str">
        <f t="shared" si="1"/>
        <v>AL SD   SANTOS</v>
      </c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  <c r="Z1245" s="71"/>
    </row>
    <row r="1246">
      <c r="A1246" s="108">
        <v>4151372.0</v>
      </c>
      <c r="B1246" s="106" t="s">
        <v>2758</v>
      </c>
      <c r="C1246" s="107" t="s">
        <v>2509</v>
      </c>
      <c r="D1246" s="105" t="s">
        <v>2759</v>
      </c>
      <c r="E1246" s="87" t="str">
        <f t="shared" si="1"/>
        <v>AL SD   SARTI</v>
      </c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X1246" s="71"/>
      <c r="Y1246" s="71"/>
      <c r="Z1246" s="71"/>
    </row>
    <row r="1247">
      <c r="A1247" s="109">
        <v>4151585.0</v>
      </c>
      <c r="B1247" s="103" t="s">
        <v>2760</v>
      </c>
      <c r="C1247" s="104" t="s">
        <v>2509</v>
      </c>
      <c r="D1247" s="102" t="s">
        <v>2761</v>
      </c>
      <c r="E1247" s="88" t="str">
        <f t="shared" si="1"/>
        <v>AL SD   BUFOLLO</v>
      </c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X1247" s="71"/>
      <c r="Y1247" s="71"/>
      <c r="Z1247" s="71"/>
    </row>
    <row r="1248">
      <c r="A1248" s="108">
        <v>4151194.0</v>
      </c>
      <c r="B1248" s="106" t="s">
        <v>2762</v>
      </c>
      <c r="C1248" s="107" t="s">
        <v>2509</v>
      </c>
      <c r="D1248" s="105" t="s">
        <v>2763</v>
      </c>
      <c r="E1248" s="87" t="str">
        <f t="shared" si="1"/>
        <v>AL SD   NUBIA</v>
      </c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X1248" s="71"/>
      <c r="Y1248" s="71"/>
      <c r="Z1248" s="71"/>
    </row>
    <row r="1249">
      <c r="A1249" s="109">
        <v>4152590.0</v>
      </c>
      <c r="B1249" s="103" t="s">
        <v>2764</v>
      </c>
      <c r="C1249" s="104" t="s">
        <v>2509</v>
      </c>
      <c r="D1249" s="102" t="s">
        <v>1520</v>
      </c>
      <c r="E1249" s="88" t="str">
        <f t="shared" si="1"/>
        <v>AL SD   PEDRO HENRIQUE</v>
      </c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X1249" s="71"/>
      <c r="Y1249" s="71"/>
      <c r="Z1249" s="71"/>
    </row>
    <row r="1250">
      <c r="A1250" s="108">
        <v>3202240.0</v>
      </c>
      <c r="B1250" s="106" t="s">
        <v>2765</v>
      </c>
      <c r="C1250" s="107" t="s">
        <v>2509</v>
      </c>
      <c r="D1250" s="105" t="s">
        <v>2766</v>
      </c>
      <c r="E1250" s="87" t="str">
        <f t="shared" si="1"/>
        <v>AL SD   PRISCILA ROCHA</v>
      </c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X1250" s="71"/>
      <c r="Y1250" s="71"/>
      <c r="Z1250" s="71"/>
    </row>
    <row r="1251">
      <c r="A1251" s="109">
        <v>4152620.0</v>
      </c>
      <c r="B1251" s="103" t="s">
        <v>2767</v>
      </c>
      <c r="C1251" s="104" t="s">
        <v>2509</v>
      </c>
      <c r="D1251" s="102" t="s">
        <v>2768</v>
      </c>
      <c r="E1251" s="88" t="str">
        <f t="shared" si="1"/>
        <v>AL SD   BELONE</v>
      </c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X1251" s="71"/>
      <c r="Y1251" s="71"/>
      <c r="Z1251" s="71"/>
    </row>
    <row r="1252">
      <c r="A1252" s="108">
        <v>4151429.0</v>
      </c>
      <c r="B1252" s="106" t="s">
        <v>2769</v>
      </c>
      <c r="C1252" s="107" t="s">
        <v>2509</v>
      </c>
      <c r="D1252" s="105" t="s">
        <v>2770</v>
      </c>
      <c r="E1252" s="87" t="str">
        <f t="shared" si="1"/>
        <v>AL SD   BONTEMPO</v>
      </c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  <c r="Z1252" s="71"/>
    </row>
    <row r="1253">
      <c r="A1253" s="109">
        <v>4152476.0</v>
      </c>
      <c r="B1253" s="103" t="s">
        <v>2771</v>
      </c>
      <c r="C1253" s="104" t="s">
        <v>2509</v>
      </c>
      <c r="D1253" s="102" t="s">
        <v>2772</v>
      </c>
      <c r="E1253" s="88" t="str">
        <f t="shared" si="1"/>
        <v>AL SD   SANDRE</v>
      </c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X1253" s="71"/>
      <c r="Y1253" s="71"/>
      <c r="Z1253" s="71"/>
    </row>
    <row r="1254">
      <c r="A1254" s="108">
        <v>4150937.0</v>
      </c>
      <c r="B1254" s="106" t="s">
        <v>2773</v>
      </c>
      <c r="C1254" s="107" t="s">
        <v>2509</v>
      </c>
      <c r="D1254" s="105" t="s">
        <v>2774</v>
      </c>
      <c r="E1254" s="87" t="str">
        <f t="shared" si="1"/>
        <v>AL SD   ARRIVABENE</v>
      </c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X1254" s="71"/>
      <c r="Y1254" s="71"/>
      <c r="Z1254" s="71"/>
    </row>
    <row r="1255">
      <c r="A1255" s="109">
        <v>4152425.0</v>
      </c>
      <c r="B1255" s="103" t="s">
        <v>2775</v>
      </c>
      <c r="C1255" s="104" t="s">
        <v>2509</v>
      </c>
      <c r="D1255" s="102" t="s">
        <v>2776</v>
      </c>
      <c r="E1255" s="88" t="str">
        <f t="shared" si="1"/>
        <v>AL SD   SAMPAIO</v>
      </c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  <c r="Z1255" s="71"/>
    </row>
    <row r="1256">
      <c r="A1256" s="108">
        <v>4151666.0</v>
      </c>
      <c r="B1256" s="106" t="s">
        <v>2777</v>
      </c>
      <c r="C1256" s="107" t="s">
        <v>2509</v>
      </c>
      <c r="D1256" s="105" t="s">
        <v>2778</v>
      </c>
      <c r="E1256" s="87" t="str">
        <f t="shared" si="1"/>
        <v>AL SD   EMMANUEL</v>
      </c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X1256" s="71"/>
      <c r="Y1256" s="71"/>
      <c r="Z1256" s="71"/>
    </row>
    <row r="1257">
      <c r="A1257" s="109">
        <v>3592731.0</v>
      </c>
      <c r="B1257" s="103" t="s">
        <v>2779</v>
      </c>
      <c r="C1257" s="104" t="s">
        <v>2509</v>
      </c>
      <c r="D1257" s="102" t="s">
        <v>2780</v>
      </c>
      <c r="E1257" s="88" t="str">
        <f t="shared" si="1"/>
        <v>AL SD   HYGINO</v>
      </c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X1257" s="71"/>
      <c r="Y1257" s="71"/>
      <c r="Z1257" s="71"/>
    </row>
    <row r="1258">
      <c r="A1258" s="108">
        <v>4151550.0</v>
      </c>
      <c r="B1258" s="106" t="s">
        <v>2781</v>
      </c>
      <c r="C1258" s="107" t="s">
        <v>2509</v>
      </c>
      <c r="D1258" s="105" t="s">
        <v>2782</v>
      </c>
      <c r="E1258" s="87" t="str">
        <f t="shared" si="1"/>
        <v>AL SD   VIVIANE</v>
      </c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X1258" s="71"/>
      <c r="Y1258" s="71"/>
      <c r="Z1258" s="71"/>
    </row>
    <row r="1259">
      <c r="A1259" s="109">
        <v>4152557.0</v>
      </c>
      <c r="B1259" s="103" t="s">
        <v>2783</v>
      </c>
      <c r="C1259" s="104" t="s">
        <v>2509</v>
      </c>
      <c r="D1259" s="102" t="s">
        <v>2784</v>
      </c>
      <c r="E1259" s="88" t="str">
        <f t="shared" si="1"/>
        <v>AL SD   ALVARENGA MOREIRA</v>
      </c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1"/>
      <c r="Z1259" s="71"/>
    </row>
    <row r="1260">
      <c r="A1260" s="108">
        <v>2889412.0</v>
      </c>
      <c r="B1260" s="106" t="s">
        <v>2785</v>
      </c>
      <c r="C1260" s="107" t="s">
        <v>2509</v>
      </c>
      <c r="D1260" s="105" t="s">
        <v>2786</v>
      </c>
      <c r="E1260" s="87" t="str">
        <f t="shared" si="1"/>
        <v>AL SD   WYLACE</v>
      </c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X1260" s="71"/>
      <c r="Y1260" s="71"/>
      <c r="Z1260" s="71"/>
    </row>
    <row r="1261">
      <c r="A1261" s="109">
        <v>4190742.0</v>
      </c>
      <c r="B1261" s="103" t="s">
        <v>2787</v>
      </c>
      <c r="C1261" s="104" t="s">
        <v>2509</v>
      </c>
      <c r="D1261" s="102" t="s">
        <v>2788</v>
      </c>
      <c r="E1261" s="88" t="str">
        <f t="shared" si="1"/>
        <v>AL SD   ZAMBON</v>
      </c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X1261" s="71"/>
      <c r="Y1261" s="71"/>
      <c r="Z1261" s="71"/>
    </row>
    <row r="1262">
      <c r="A1262" s="108">
        <v>4191064.0</v>
      </c>
      <c r="B1262" s="106" t="s">
        <v>2789</v>
      </c>
      <c r="C1262" s="107" t="s">
        <v>2509</v>
      </c>
      <c r="D1262" s="105" t="s">
        <v>2790</v>
      </c>
      <c r="E1262" s="87" t="str">
        <f t="shared" si="1"/>
        <v>AL SD   ARTHUR OSCAR</v>
      </c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/>
      <c r="Y1262" s="71"/>
      <c r="Z1262" s="71"/>
    </row>
    <row r="1263">
      <c r="A1263" s="109">
        <v>4190785.0</v>
      </c>
      <c r="B1263" s="103" t="s">
        <v>2791</v>
      </c>
      <c r="C1263" s="104" t="s">
        <v>2509</v>
      </c>
      <c r="D1263" s="102" t="s">
        <v>2792</v>
      </c>
      <c r="E1263" s="88" t="str">
        <f t="shared" si="1"/>
        <v>AL SD   MORCELI</v>
      </c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1"/>
      <c r="Z1263" s="71"/>
    </row>
    <row r="1264">
      <c r="A1264" s="108">
        <v>3106870.0</v>
      </c>
      <c r="B1264" s="106" t="s">
        <v>2793</v>
      </c>
      <c r="C1264" s="107" t="s">
        <v>2509</v>
      </c>
      <c r="D1264" s="105" t="s">
        <v>848</v>
      </c>
      <c r="E1264" s="87" t="str">
        <f t="shared" si="1"/>
        <v>AL SD   EDUARDO</v>
      </c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X1264" s="71"/>
      <c r="Y1264" s="71"/>
      <c r="Z1264" s="71"/>
    </row>
    <row r="1265">
      <c r="A1265" s="109">
        <v>4190866.0</v>
      </c>
      <c r="B1265" s="103" t="s">
        <v>2794</v>
      </c>
      <c r="C1265" s="104" t="s">
        <v>2509</v>
      </c>
      <c r="D1265" s="102" t="s">
        <v>2795</v>
      </c>
      <c r="E1265" s="88" t="str">
        <f t="shared" si="1"/>
        <v>AL SD   DANIEL COSTA</v>
      </c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X1265" s="71"/>
      <c r="Y1265" s="71"/>
      <c r="Z1265" s="71"/>
    </row>
    <row r="1266">
      <c r="A1266" s="108">
        <v>4190777.0</v>
      </c>
      <c r="B1266" s="106" t="s">
        <v>2796</v>
      </c>
      <c r="C1266" s="107" t="s">
        <v>2509</v>
      </c>
      <c r="D1266" s="105" t="s">
        <v>2797</v>
      </c>
      <c r="E1266" s="87" t="str">
        <f t="shared" si="1"/>
        <v>AL SD   MARIN</v>
      </c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X1266" s="71"/>
      <c r="Y1266" s="71"/>
      <c r="Z1266" s="71"/>
    </row>
    <row r="1267">
      <c r="A1267" s="109">
        <v>4191030.0</v>
      </c>
      <c r="B1267" s="103" t="s">
        <v>2798</v>
      </c>
      <c r="C1267" s="104" t="s">
        <v>2509</v>
      </c>
      <c r="D1267" s="102" t="s">
        <v>2799</v>
      </c>
      <c r="E1267" s="88" t="str">
        <f t="shared" si="1"/>
        <v>AL SD   VIANNA</v>
      </c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</row>
    <row r="1268">
      <c r="A1268" s="108">
        <v>3794792.0</v>
      </c>
      <c r="B1268" s="106" t="s">
        <v>2800</v>
      </c>
      <c r="C1268" s="107" t="s">
        <v>2509</v>
      </c>
      <c r="D1268" s="105" t="s">
        <v>2801</v>
      </c>
      <c r="E1268" s="87" t="str">
        <f t="shared" si="1"/>
        <v>AL SD   MERELIS</v>
      </c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X1268" s="71"/>
      <c r="Y1268" s="71"/>
      <c r="Z1268" s="71"/>
    </row>
    <row r="1269">
      <c r="A1269" s="109">
        <v>4191102.0</v>
      </c>
      <c r="B1269" s="103" t="s">
        <v>2802</v>
      </c>
      <c r="C1269" s="104" t="s">
        <v>2509</v>
      </c>
      <c r="D1269" s="102" t="s">
        <v>2803</v>
      </c>
      <c r="E1269" s="88" t="str">
        <f t="shared" si="1"/>
        <v>AL SD   F ROCHA</v>
      </c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  <c r="Z1269" s="71"/>
    </row>
    <row r="1270">
      <c r="A1270" s="108">
        <v>4190696.0</v>
      </c>
      <c r="B1270" s="106" t="s">
        <v>2804</v>
      </c>
      <c r="C1270" s="107" t="s">
        <v>2509</v>
      </c>
      <c r="D1270" s="105" t="s">
        <v>1133</v>
      </c>
      <c r="E1270" s="87" t="str">
        <f t="shared" si="1"/>
        <v>AL SD   SOUZA</v>
      </c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X1270" s="71"/>
      <c r="Y1270" s="71"/>
      <c r="Z1270" s="71"/>
    </row>
    <row r="1271">
      <c r="A1271" s="109">
        <v>4191080.0</v>
      </c>
      <c r="B1271" s="103" t="s">
        <v>2805</v>
      </c>
      <c r="C1271" s="104" t="s">
        <v>2509</v>
      </c>
      <c r="D1271" s="102" t="s">
        <v>2806</v>
      </c>
      <c r="E1271" s="88" t="str">
        <f t="shared" si="1"/>
        <v>AL SD   COLLI</v>
      </c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X1271" s="71"/>
      <c r="Y1271" s="71"/>
      <c r="Z1271" s="71"/>
    </row>
    <row r="1272">
      <c r="A1272" s="108">
        <v>4190831.0</v>
      </c>
      <c r="B1272" s="106" t="s">
        <v>2807</v>
      </c>
      <c r="C1272" s="107" t="s">
        <v>2509</v>
      </c>
      <c r="D1272" s="105" t="s">
        <v>2808</v>
      </c>
      <c r="E1272" s="87" t="str">
        <f t="shared" si="1"/>
        <v>AL SD   GAVA</v>
      </c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X1272" s="71"/>
      <c r="Y1272" s="71"/>
      <c r="Z1272" s="71"/>
    </row>
    <row r="1273">
      <c r="A1273" s="109">
        <v>3664350.0</v>
      </c>
      <c r="B1273" s="103" t="s">
        <v>2809</v>
      </c>
      <c r="C1273" s="104" t="s">
        <v>2509</v>
      </c>
      <c r="D1273" s="102" t="s">
        <v>1744</v>
      </c>
      <c r="E1273" s="88" t="str">
        <f t="shared" si="1"/>
        <v>AL SD   GUILHERME</v>
      </c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X1273" s="71"/>
      <c r="Y1273" s="71"/>
      <c r="Z1273" s="71"/>
    </row>
    <row r="1274">
      <c r="A1274" s="108">
        <v>4190998.0</v>
      </c>
      <c r="B1274" s="106" t="s">
        <v>2810</v>
      </c>
      <c r="C1274" s="107" t="s">
        <v>2509</v>
      </c>
      <c r="D1274" s="105" t="s">
        <v>2811</v>
      </c>
      <c r="E1274" s="87" t="str">
        <f t="shared" si="1"/>
        <v>AL SD   JONATAS FURTADO</v>
      </c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X1274" s="71"/>
      <c r="Y1274" s="71"/>
      <c r="Z1274" s="71"/>
    </row>
    <row r="1275">
      <c r="A1275" s="109">
        <v>4190793.0</v>
      </c>
      <c r="B1275" s="103" t="s">
        <v>2812</v>
      </c>
      <c r="C1275" s="104" t="s">
        <v>2509</v>
      </c>
      <c r="D1275" s="102" t="s">
        <v>2813</v>
      </c>
      <c r="E1275" s="88" t="str">
        <f t="shared" si="1"/>
        <v>AL SD   KARLA NOGUEIRA</v>
      </c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X1275" s="71"/>
      <c r="Y1275" s="71"/>
      <c r="Z1275" s="71"/>
    </row>
    <row r="1276">
      <c r="A1276" s="108">
        <v>4191072.0</v>
      </c>
      <c r="B1276" s="106" t="s">
        <v>2814</v>
      </c>
      <c r="C1276" s="107" t="s">
        <v>2509</v>
      </c>
      <c r="D1276" s="105" t="s">
        <v>2815</v>
      </c>
      <c r="E1276" s="87" t="str">
        <f t="shared" si="1"/>
        <v>AL SD   LAZARO SILVA</v>
      </c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X1276" s="71"/>
      <c r="Y1276" s="71"/>
      <c r="Z1276" s="71"/>
    </row>
    <row r="1277">
      <c r="A1277" s="109">
        <v>4190726.0</v>
      </c>
      <c r="B1277" s="103" t="s">
        <v>2816</v>
      </c>
      <c r="C1277" s="104" t="s">
        <v>2509</v>
      </c>
      <c r="D1277" s="102" t="s">
        <v>2817</v>
      </c>
      <c r="E1277" s="88" t="str">
        <f t="shared" si="1"/>
        <v>AL SD   IERACITANO</v>
      </c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X1277" s="71"/>
      <c r="Y1277" s="71"/>
      <c r="Z1277" s="71"/>
    </row>
    <row r="1278">
      <c r="A1278" s="108">
        <v>4191056.0</v>
      </c>
      <c r="B1278" s="106" t="s">
        <v>2818</v>
      </c>
      <c r="C1278" s="107" t="s">
        <v>2509</v>
      </c>
      <c r="D1278" s="105" t="s">
        <v>2819</v>
      </c>
      <c r="E1278" s="87" t="str">
        <f t="shared" si="1"/>
        <v>AL SD   LUCAS CIPRIANO</v>
      </c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  <c r="Z1278" s="71"/>
    </row>
    <row r="1279">
      <c r="A1279" s="109">
        <v>4190734.0</v>
      </c>
      <c r="B1279" s="103" t="s">
        <v>2820</v>
      </c>
      <c r="C1279" s="104" t="s">
        <v>2509</v>
      </c>
      <c r="D1279" s="102" t="s">
        <v>2821</v>
      </c>
      <c r="E1279" s="88" t="str">
        <f t="shared" si="1"/>
        <v>AL SD   LUCAS LIMA</v>
      </c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X1279" s="71"/>
      <c r="Y1279" s="71"/>
      <c r="Z1279" s="71"/>
    </row>
    <row r="1280">
      <c r="A1280" s="108">
        <v>4191048.0</v>
      </c>
      <c r="B1280" s="106" t="s">
        <v>2822</v>
      </c>
      <c r="C1280" s="107" t="s">
        <v>2509</v>
      </c>
      <c r="D1280" s="105" t="s">
        <v>2823</v>
      </c>
      <c r="E1280" s="87" t="str">
        <f t="shared" si="1"/>
        <v>AL SD   DE MELO</v>
      </c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X1280" s="71"/>
      <c r="Y1280" s="71"/>
      <c r="Z1280" s="71"/>
    </row>
    <row r="1281">
      <c r="A1281" s="109">
        <v>4190858.0</v>
      </c>
      <c r="B1281" s="103" t="s">
        <v>2824</v>
      </c>
      <c r="C1281" s="104" t="s">
        <v>2509</v>
      </c>
      <c r="D1281" s="102" t="s">
        <v>2825</v>
      </c>
      <c r="E1281" s="88" t="str">
        <f t="shared" si="1"/>
        <v>AL SD   RAULINO</v>
      </c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  <c r="Z1281" s="71"/>
    </row>
    <row r="1282">
      <c r="A1282" s="108">
        <v>4191005.0</v>
      </c>
      <c r="B1282" s="106" t="s">
        <v>2826</v>
      </c>
      <c r="C1282" s="107" t="s">
        <v>2509</v>
      </c>
      <c r="D1282" s="105" t="s">
        <v>2827</v>
      </c>
      <c r="E1282" s="87" t="str">
        <f t="shared" si="1"/>
        <v>AL SD   L RIBEIRO</v>
      </c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X1282" s="71"/>
      <c r="Y1282" s="71"/>
      <c r="Z1282" s="71"/>
    </row>
    <row r="1283">
      <c r="A1283" s="109">
        <v>4190769.0</v>
      </c>
      <c r="B1283" s="103" t="s">
        <v>2828</v>
      </c>
      <c r="C1283" s="104" t="s">
        <v>2509</v>
      </c>
      <c r="D1283" s="102" t="s">
        <v>2829</v>
      </c>
      <c r="E1283" s="88" t="str">
        <f t="shared" si="1"/>
        <v>AL SD   MARCOS VINICIUS</v>
      </c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X1283" s="71"/>
      <c r="Y1283" s="71"/>
      <c r="Z1283" s="71"/>
    </row>
    <row r="1284">
      <c r="A1284" s="108">
        <v>3800954.0</v>
      </c>
      <c r="B1284" s="106" t="s">
        <v>2830</v>
      </c>
      <c r="C1284" s="107" t="s">
        <v>2509</v>
      </c>
      <c r="D1284" s="105" t="s">
        <v>1560</v>
      </c>
      <c r="E1284" s="87" t="str">
        <f t="shared" si="1"/>
        <v>AL SD   OLIVEIRA</v>
      </c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X1284" s="71"/>
      <c r="Y1284" s="71"/>
      <c r="Z1284" s="71"/>
    </row>
    <row r="1285">
      <c r="A1285" s="109">
        <v>3865410.0</v>
      </c>
      <c r="B1285" s="103" t="s">
        <v>2831</v>
      </c>
      <c r="C1285" s="104" t="s">
        <v>2509</v>
      </c>
      <c r="D1285" s="102" t="s">
        <v>2832</v>
      </c>
      <c r="E1285" s="88" t="str">
        <f t="shared" si="1"/>
        <v>AL SD   LUCIANO</v>
      </c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X1285" s="71"/>
      <c r="Y1285" s="71"/>
      <c r="Z1285" s="71"/>
    </row>
    <row r="1286">
      <c r="A1286" s="108">
        <v>4190920.0</v>
      </c>
      <c r="B1286" s="106" t="s">
        <v>2833</v>
      </c>
      <c r="C1286" s="107" t="s">
        <v>2509</v>
      </c>
      <c r="D1286" s="105" t="s">
        <v>2834</v>
      </c>
      <c r="E1286" s="87" t="str">
        <f t="shared" si="1"/>
        <v>AL SD   MATEUS MATOS</v>
      </c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X1286" s="71"/>
      <c r="Y1286" s="71"/>
      <c r="Z1286" s="71"/>
    </row>
    <row r="1287">
      <c r="A1287" s="109">
        <v>4190823.0</v>
      </c>
      <c r="B1287" s="103" t="s">
        <v>2835</v>
      </c>
      <c r="C1287" s="104" t="s">
        <v>2509</v>
      </c>
      <c r="D1287" s="102" t="s">
        <v>2836</v>
      </c>
      <c r="E1287" s="88" t="str">
        <f t="shared" si="1"/>
        <v>AL SD   M SOUZA</v>
      </c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X1287" s="71"/>
      <c r="Y1287" s="71"/>
      <c r="Z1287" s="71"/>
    </row>
    <row r="1288">
      <c r="A1288" s="108">
        <v>4191013.0</v>
      </c>
      <c r="B1288" s="106" t="s">
        <v>2837</v>
      </c>
      <c r="C1288" s="107" t="s">
        <v>2509</v>
      </c>
      <c r="D1288" s="105" t="s">
        <v>1856</v>
      </c>
      <c r="E1288" s="87" t="str">
        <f t="shared" si="1"/>
        <v>AL SD   FONSECA</v>
      </c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X1288" s="71"/>
      <c r="Y1288" s="71"/>
      <c r="Z1288" s="71"/>
    </row>
    <row r="1289">
      <c r="A1289" s="109">
        <v>4190807.0</v>
      </c>
      <c r="B1289" s="103" t="s">
        <v>2838</v>
      </c>
      <c r="C1289" s="104" t="s">
        <v>2509</v>
      </c>
      <c r="D1289" s="102" t="s">
        <v>2839</v>
      </c>
      <c r="E1289" s="88" t="str">
        <f t="shared" si="1"/>
        <v>AL SD   NORBIM</v>
      </c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X1289" s="71"/>
      <c r="Y1289" s="71"/>
      <c r="Z1289" s="71"/>
    </row>
    <row r="1290">
      <c r="A1290" s="105">
        <v>3591379.0</v>
      </c>
      <c r="B1290" s="106" t="s">
        <v>2840</v>
      </c>
      <c r="C1290" s="107" t="s">
        <v>2509</v>
      </c>
      <c r="D1290" s="105" t="s">
        <v>2841</v>
      </c>
      <c r="E1290" s="87" t="str">
        <f t="shared" si="1"/>
        <v>AL SD   MICHEL ARAUJO</v>
      </c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X1290" s="71"/>
      <c r="Y1290" s="71"/>
      <c r="Z1290" s="71"/>
    </row>
    <row r="1291">
      <c r="A1291" s="102">
        <v>4190815.0</v>
      </c>
      <c r="B1291" s="103" t="s">
        <v>2842</v>
      </c>
      <c r="C1291" s="104" t="s">
        <v>2509</v>
      </c>
      <c r="D1291" s="102" t="s">
        <v>2843</v>
      </c>
      <c r="E1291" s="88" t="str">
        <f t="shared" si="1"/>
        <v>AL SD   SCARPATI</v>
      </c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X1291" s="71"/>
      <c r="Y1291" s="71"/>
      <c r="Z1291" s="71"/>
    </row>
    <row r="1292">
      <c r="A1292" s="105">
        <v>4190939.0</v>
      </c>
      <c r="B1292" s="106" t="s">
        <v>2844</v>
      </c>
      <c r="C1292" s="107" t="s">
        <v>2509</v>
      </c>
      <c r="D1292" s="105" t="s">
        <v>2845</v>
      </c>
      <c r="E1292" s="87" t="str">
        <f t="shared" si="1"/>
        <v>AL SD   RAIAN</v>
      </c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X1292" s="71"/>
      <c r="Y1292" s="71"/>
      <c r="Z1292" s="71"/>
    </row>
    <row r="1293">
      <c r="A1293" s="102">
        <v>4190890.0</v>
      </c>
      <c r="B1293" s="103" t="s">
        <v>2846</v>
      </c>
      <c r="C1293" s="104" t="s">
        <v>2509</v>
      </c>
      <c r="D1293" s="102" t="s">
        <v>2847</v>
      </c>
      <c r="E1293" s="88" t="str">
        <f t="shared" si="1"/>
        <v>AL SD   FARLLEY</v>
      </c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X1293" s="71"/>
      <c r="Y1293" s="71"/>
      <c r="Z1293" s="71"/>
    </row>
    <row r="1294">
      <c r="A1294" s="105">
        <v>3699374.0</v>
      </c>
      <c r="B1294" s="106" t="s">
        <v>2848</v>
      </c>
      <c r="C1294" s="107" t="s">
        <v>2509</v>
      </c>
      <c r="D1294" s="105" t="s">
        <v>2849</v>
      </c>
      <c r="E1294" s="87" t="str">
        <f t="shared" si="1"/>
        <v>AL SD   SCALZER</v>
      </c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X1294" s="71"/>
      <c r="Y1294" s="71"/>
      <c r="Z1294" s="71"/>
    </row>
    <row r="1295">
      <c r="A1295" s="102">
        <v>3642607.0</v>
      </c>
      <c r="B1295" s="103" t="s">
        <v>2850</v>
      </c>
      <c r="C1295" s="104" t="s">
        <v>2509</v>
      </c>
      <c r="D1295" s="102" t="s">
        <v>2851</v>
      </c>
      <c r="E1295" s="88" t="str">
        <f t="shared" si="1"/>
        <v>AL SD   SABINO</v>
      </c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  <c r="Z1295" s="71"/>
    </row>
    <row r="1296">
      <c r="A1296" s="105">
        <v>4191021.0</v>
      </c>
      <c r="B1296" s="106" t="s">
        <v>2852</v>
      </c>
      <c r="C1296" s="107" t="s">
        <v>2509</v>
      </c>
      <c r="D1296" s="105" t="s">
        <v>2853</v>
      </c>
      <c r="E1296" s="87" t="str">
        <f t="shared" si="1"/>
        <v>AL SD   BADIANI</v>
      </c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X1296" s="71"/>
      <c r="Y1296" s="71"/>
      <c r="Z1296" s="71"/>
    </row>
    <row r="1297">
      <c r="A1297" s="102">
        <v>898135.0</v>
      </c>
      <c r="B1297" s="103" t="s">
        <v>2854</v>
      </c>
      <c r="C1297" s="104" t="s">
        <v>2855</v>
      </c>
      <c r="D1297" s="102" t="s">
        <v>2856</v>
      </c>
      <c r="E1297" s="88" t="str">
        <f t="shared" si="1"/>
        <v>CAP QOABM-RR   PEGORETTI</v>
      </c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X1297" s="71"/>
      <c r="Y1297" s="71"/>
      <c r="Z1297" s="71"/>
    </row>
    <row r="1298">
      <c r="A1298" s="105">
        <v>899644.0</v>
      </c>
      <c r="B1298" s="106" t="s">
        <v>2857</v>
      </c>
      <c r="C1298" s="107" t="s">
        <v>2855</v>
      </c>
      <c r="D1298" s="105" t="s">
        <v>2858</v>
      </c>
      <c r="E1298" s="111" t="str">
        <f t="shared" si="1"/>
        <v>CAP QOABM-RR   TINOCO</v>
      </c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X1298" s="71"/>
      <c r="Y1298" s="71"/>
      <c r="Z1298" s="71"/>
    </row>
    <row r="1299">
      <c r="A1299" s="102">
        <v>901067.0</v>
      </c>
      <c r="B1299" s="103" t="s">
        <v>2859</v>
      </c>
      <c r="C1299" s="104" t="s">
        <v>2855</v>
      </c>
      <c r="D1299" s="102" t="s">
        <v>2860</v>
      </c>
      <c r="E1299" s="88" t="str">
        <f t="shared" si="1"/>
        <v>CAP QOABM-RR   LYRIO</v>
      </c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X1299" s="71"/>
      <c r="Y1299" s="71"/>
      <c r="Z1299" s="71"/>
    </row>
    <row r="1300">
      <c r="A1300" s="105">
        <v>899425.0</v>
      </c>
      <c r="B1300" s="106" t="s">
        <v>2861</v>
      </c>
      <c r="C1300" s="107" t="s">
        <v>2862</v>
      </c>
      <c r="D1300" s="105" t="s">
        <v>948</v>
      </c>
      <c r="E1300" s="111" t="str">
        <f t="shared" si="1"/>
        <v>1º Ten QOABM-RR   ROGERIO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X1300" s="71"/>
      <c r="Y1300" s="71"/>
      <c r="Z1300" s="71"/>
    </row>
    <row r="1301">
      <c r="A1301" s="102">
        <v>899073.0</v>
      </c>
      <c r="B1301" s="103" t="s">
        <v>2863</v>
      </c>
      <c r="C1301" s="104" t="s">
        <v>2862</v>
      </c>
      <c r="D1301" s="102" t="s">
        <v>1130</v>
      </c>
      <c r="E1301" s="88" t="str">
        <f t="shared" si="1"/>
        <v>1º Ten QOABM-RR   NASCIMENTO</v>
      </c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X1301" s="71"/>
      <c r="Y1301" s="71"/>
      <c r="Z1301" s="71"/>
    </row>
    <row r="1302">
      <c r="A1302" s="105">
        <v>501053.0</v>
      </c>
      <c r="B1302" s="106" t="s">
        <v>2864</v>
      </c>
      <c r="C1302" s="107" t="s">
        <v>2862</v>
      </c>
      <c r="D1302" s="105" t="s">
        <v>756</v>
      </c>
      <c r="E1302" s="111" t="str">
        <f t="shared" si="1"/>
        <v>1º Ten QOABM-RR   FERNANDES</v>
      </c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X1302" s="71"/>
      <c r="Y1302" s="71"/>
      <c r="Z1302" s="71"/>
    </row>
    <row r="1303">
      <c r="A1303" s="102">
        <v>900774.0</v>
      </c>
      <c r="B1303" s="103" t="s">
        <v>2865</v>
      </c>
      <c r="C1303" s="104" t="s">
        <v>2862</v>
      </c>
      <c r="D1303" s="102" t="s">
        <v>2866</v>
      </c>
      <c r="E1303" s="88" t="str">
        <f t="shared" si="1"/>
        <v>1º Ten QOABM-RR   JESIEL</v>
      </c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X1303" s="71"/>
      <c r="Y1303" s="71"/>
      <c r="Z1303" s="71"/>
    </row>
    <row r="1304">
      <c r="A1304" s="105">
        <v>899929.0</v>
      </c>
      <c r="B1304" s="106" t="s">
        <v>2867</v>
      </c>
      <c r="C1304" s="107" t="s">
        <v>2862</v>
      </c>
      <c r="D1304" s="105" t="s">
        <v>2868</v>
      </c>
      <c r="E1304" s="111" t="str">
        <f t="shared" si="1"/>
        <v>1º Ten QOABM-RR   SCOTTA</v>
      </c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X1304" s="71"/>
      <c r="Y1304" s="71"/>
      <c r="Z1304" s="71"/>
    </row>
    <row r="1305">
      <c r="A1305" s="102">
        <v>900646.0</v>
      </c>
      <c r="B1305" s="103" t="s">
        <v>2869</v>
      </c>
      <c r="C1305" s="104" t="s">
        <v>2862</v>
      </c>
      <c r="D1305" s="102" t="s">
        <v>1469</v>
      </c>
      <c r="E1305" s="88" t="str">
        <f t="shared" si="1"/>
        <v>1º Ten QOABM-RR   AUGUSTO</v>
      </c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1"/>
      <c r="Z1305" s="71"/>
    </row>
    <row r="1306">
      <c r="A1306" s="105">
        <v>899188.0</v>
      </c>
      <c r="B1306" s="106" t="s">
        <v>2870</v>
      </c>
      <c r="C1306" s="107" t="s">
        <v>2871</v>
      </c>
      <c r="D1306" s="105" t="s">
        <v>2872</v>
      </c>
      <c r="E1306" s="111" t="str">
        <f t="shared" si="1"/>
        <v>2º Ten QOABM-RR   VAREJAO</v>
      </c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X1306" s="71"/>
      <c r="Y1306" s="71"/>
      <c r="Z1306" s="71"/>
    </row>
    <row r="1307">
      <c r="A1307" s="102">
        <v>900490.0</v>
      </c>
      <c r="B1307" s="103" t="s">
        <v>2873</v>
      </c>
      <c r="C1307" s="104" t="s">
        <v>2871</v>
      </c>
      <c r="D1307" s="102" t="s">
        <v>2874</v>
      </c>
      <c r="E1307" s="88" t="str">
        <f t="shared" si="1"/>
        <v>2º Ten QOABM-RR   JOSELIO</v>
      </c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X1307" s="71"/>
      <c r="Y1307" s="71"/>
      <c r="Z1307" s="71"/>
    </row>
    <row r="1308">
      <c r="A1308" s="105">
        <v>900452.0</v>
      </c>
      <c r="B1308" s="106" t="s">
        <v>2875</v>
      </c>
      <c r="C1308" s="107" t="s">
        <v>2871</v>
      </c>
      <c r="D1308" s="105" t="s">
        <v>1716</v>
      </c>
      <c r="E1308" s="111" t="str">
        <f t="shared" si="1"/>
        <v>2º Ten QOABM-RR   ANDREATTA</v>
      </c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X1308" s="71"/>
      <c r="Y1308" s="71"/>
      <c r="Z1308" s="71"/>
    </row>
    <row r="1309">
      <c r="A1309" s="102">
        <v>899474.0</v>
      </c>
      <c r="B1309" s="103" t="s">
        <v>2876</v>
      </c>
      <c r="C1309" s="104" t="s">
        <v>2871</v>
      </c>
      <c r="D1309" s="102" t="s">
        <v>2877</v>
      </c>
      <c r="E1309" s="88" t="str">
        <f t="shared" si="1"/>
        <v>2º Ten QOABM-RR   CRISTIANO</v>
      </c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X1309" s="71"/>
      <c r="Y1309" s="71"/>
      <c r="Z1309" s="71"/>
    </row>
    <row r="1310">
      <c r="A1310" s="105">
        <v>898779.0</v>
      </c>
      <c r="B1310" s="106" t="s">
        <v>2878</v>
      </c>
      <c r="C1310" s="107" t="s">
        <v>2879</v>
      </c>
      <c r="D1310" s="105" t="s">
        <v>760</v>
      </c>
      <c r="E1310" s="111" t="str">
        <f t="shared" si="1"/>
        <v>SubTen BM-RR   SAGRILLO</v>
      </c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X1310" s="71"/>
      <c r="Y1310" s="71"/>
      <c r="Z1310" s="71"/>
    </row>
    <row r="1311">
      <c r="A1311" s="102">
        <v>898834.0</v>
      </c>
      <c r="B1311" s="103" t="s">
        <v>2880</v>
      </c>
      <c r="C1311" s="104" t="s">
        <v>2879</v>
      </c>
      <c r="D1311" s="102" t="s">
        <v>2881</v>
      </c>
      <c r="E1311" s="88" t="str">
        <f t="shared" si="1"/>
        <v>SubTen BM-RR   RAYFASKY</v>
      </c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X1311" s="71"/>
      <c r="Y1311" s="71"/>
      <c r="Z1311" s="71"/>
    </row>
    <row r="1312">
      <c r="A1312" s="105">
        <v>899899.0</v>
      </c>
      <c r="B1312" s="106" t="s">
        <v>2882</v>
      </c>
      <c r="C1312" s="107" t="s">
        <v>2879</v>
      </c>
      <c r="D1312" s="105" t="s">
        <v>2883</v>
      </c>
      <c r="E1312" s="111" t="str">
        <f t="shared" si="1"/>
        <v>SubTen BM-RR   FONTAINHA</v>
      </c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X1312" s="71"/>
      <c r="Y1312" s="71"/>
      <c r="Z1312" s="71"/>
    </row>
    <row r="1313">
      <c r="A1313" s="102">
        <v>898949.0</v>
      </c>
      <c r="B1313" s="103" t="s">
        <v>2884</v>
      </c>
      <c r="C1313" s="104" t="s">
        <v>2879</v>
      </c>
      <c r="D1313" s="102" t="s">
        <v>2885</v>
      </c>
      <c r="E1313" s="88" t="str">
        <f t="shared" si="1"/>
        <v>SubTen BM-RR   JOANA</v>
      </c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X1313" s="71"/>
      <c r="Y1313" s="71"/>
      <c r="Z1313" s="71"/>
    </row>
    <row r="1314">
      <c r="A1314" s="105">
        <v>899528.0</v>
      </c>
      <c r="B1314" s="106" t="s">
        <v>2886</v>
      </c>
      <c r="C1314" s="107" t="s">
        <v>2879</v>
      </c>
      <c r="D1314" s="105" t="s">
        <v>2887</v>
      </c>
      <c r="E1314" s="111" t="str">
        <f t="shared" si="1"/>
        <v>SubTen BM-RR   GOBBI</v>
      </c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X1314" s="71"/>
      <c r="Y1314" s="71"/>
      <c r="Z1314" s="71"/>
    </row>
    <row r="1315">
      <c r="A1315" s="102">
        <v>899085.0</v>
      </c>
      <c r="B1315" s="103" t="s">
        <v>2888</v>
      </c>
      <c r="C1315" s="104" t="s">
        <v>2889</v>
      </c>
      <c r="D1315" s="102" t="s">
        <v>973</v>
      </c>
      <c r="E1315" s="88" t="str">
        <f t="shared" si="1"/>
        <v>1º Sgt BM-RR   MARTINS</v>
      </c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X1315" s="71"/>
      <c r="Y1315" s="71"/>
      <c r="Z1315" s="71"/>
    </row>
    <row r="1316">
      <c r="A1316" s="105">
        <v>899097.0</v>
      </c>
      <c r="B1316" s="106" t="s">
        <v>2890</v>
      </c>
      <c r="C1316" s="107" t="s">
        <v>2889</v>
      </c>
      <c r="D1316" s="105" t="s">
        <v>648</v>
      </c>
      <c r="E1316" s="111" t="str">
        <f t="shared" si="1"/>
        <v>1º Sgt BM-RR   CARVALHO</v>
      </c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  <c r="Z1316" s="71"/>
    </row>
    <row r="1317">
      <c r="A1317" s="102">
        <v>897660.0</v>
      </c>
      <c r="B1317" s="103" t="s">
        <v>2891</v>
      </c>
      <c r="C1317" s="104" t="s">
        <v>2889</v>
      </c>
      <c r="D1317" s="102" t="s">
        <v>2892</v>
      </c>
      <c r="E1317" s="88" t="str">
        <f t="shared" si="1"/>
        <v>1º Sgt BM-RR   EDMUNDO</v>
      </c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X1317" s="71"/>
      <c r="Y1317" s="71"/>
      <c r="Z1317" s="71"/>
    </row>
    <row r="1318">
      <c r="A1318" s="105">
        <v>898690.0</v>
      </c>
      <c r="B1318" s="106" t="s">
        <v>2893</v>
      </c>
      <c r="C1318" s="107" t="s">
        <v>2889</v>
      </c>
      <c r="D1318" s="105" t="s">
        <v>2894</v>
      </c>
      <c r="E1318" s="111" t="str">
        <f t="shared" si="1"/>
        <v>1º Sgt BM-RR   CALAZANS</v>
      </c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X1318" s="71"/>
      <c r="Y1318" s="71"/>
      <c r="Z1318" s="71"/>
    </row>
    <row r="1319">
      <c r="A1319" s="102">
        <v>900245.0</v>
      </c>
      <c r="B1319" s="103" t="s">
        <v>2895</v>
      </c>
      <c r="C1319" s="104" t="s">
        <v>2889</v>
      </c>
      <c r="D1319" s="102" t="s">
        <v>2896</v>
      </c>
      <c r="E1319" s="88" t="str">
        <f t="shared" si="1"/>
        <v>1º Sgt BM-RR   ELIAMAR</v>
      </c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X1319" s="71"/>
      <c r="Y1319" s="71"/>
      <c r="Z1319" s="71"/>
    </row>
    <row r="1320">
      <c r="A1320" s="105">
        <v>899863.0</v>
      </c>
      <c r="B1320" s="106" t="s">
        <v>2897</v>
      </c>
      <c r="C1320" s="107" t="s">
        <v>2889</v>
      </c>
      <c r="D1320" s="105" t="s">
        <v>2898</v>
      </c>
      <c r="E1320" s="111" t="str">
        <f t="shared" si="1"/>
        <v>1º Sgt BM-RR   ESTROGILDO</v>
      </c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X1320" s="71"/>
      <c r="Y1320" s="71"/>
      <c r="Z1320" s="71"/>
    </row>
    <row r="1321">
      <c r="A1321" s="102">
        <v>899243.0</v>
      </c>
      <c r="B1321" s="103" t="s">
        <v>2899</v>
      </c>
      <c r="C1321" s="104" t="s">
        <v>2889</v>
      </c>
      <c r="D1321" s="102" t="s">
        <v>2900</v>
      </c>
      <c r="E1321" s="88" t="str">
        <f t="shared" si="1"/>
        <v>1º Sgt BM-RR   ADIRANO</v>
      </c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X1321" s="71"/>
      <c r="Y1321" s="71"/>
      <c r="Z1321" s="71"/>
    </row>
    <row r="1322">
      <c r="A1322" s="105">
        <v>899255.0</v>
      </c>
      <c r="B1322" s="106" t="s">
        <v>2901</v>
      </c>
      <c r="C1322" s="107" t="s">
        <v>2889</v>
      </c>
      <c r="D1322" s="105" t="s">
        <v>2902</v>
      </c>
      <c r="E1322" s="111" t="str">
        <f t="shared" si="1"/>
        <v>1º Sgt BM-RR   IVONE</v>
      </c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X1322" s="71"/>
      <c r="Y1322" s="71"/>
      <c r="Z1322" s="71"/>
    </row>
    <row r="1323">
      <c r="A1323" s="102">
        <v>899322.0</v>
      </c>
      <c r="B1323" s="103" t="s">
        <v>2903</v>
      </c>
      <c r="C1323" s="104" t="s">
        <v>2889</v>
      </c>
      <c r="D1323" s="102" t="s">
        <v>2904</v>
      </c>
      <c r="E1323" s="88" t="str">
        <f t="shared" si="1"/>
        <v>1º Sgt BM-RR   POMPERMAYER</v>
      </c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X1323" s="71"/>
      <c r="Y1323" s="71"/>
      <c r="Z1323" s="71"/>
    </row>
    <row r="1324">
      <c r="A1324" s="105">
        <v>899590.0</v>
      </c>
      <c r="B1324" s="106" t="s">
        <v>2905</v>
      </c>
      <c r="C1324" s="107" t="s">
        <v>2889</v>
      </c>
      <c r="D1324" s="105" t="s">
        <v>444</v>
      </c>
      <c r="E1324" s="111" t="str">
        <f t="shared" si="1"/>
        <v>1º Sgt BM-RR   MAURICIO</v>
      </c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X1324" s="71"/>
      <c r="Y1324" s="71"/>
      <c r="Z1324" s="71"/>
    </row>
    <row r="1325">
      <c r="A1325" s="102">
        <v>899681.0</v>
      </c>
      <c r="B1325" s="103" t="s">
        <v>2906</v>
      </c>
      <c r="C1325" s="104" t="s">
        <v>2889</v>
      </c>
      <c r="D1325" s="102" t="s">
        <v>905</v>
      </c>
      <c r="E1325" s="88" t="str">
        <f t="shared" si="1"/>
        <v>1º Sgt BM-RR   REGINALDO</v>
      </c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/>
      <c r="Y1325" s="71"/>
      <c r="Z1325" s="71"/>
    </row>
    <row r="1326">
      <c r="A1326" s="105">
        <v>899334.0</v>
      </c>
      <c r="B1326" s="106" t="s">
        <v>2907</v>
      </c>
      <c r="C1326" s="107" t="s">
        <v>2889</v>
      </c>
      <c r="D1326" s="105" t="s">
        <v>2908</v>
      </c>
      <c r="E1326" s="111" t="str">
        <f t="shared" si="1"/>
        <v>1º Sgt BM-RR   RIGUEL</v>
      </c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X1326" s="71"/>
      <c r="Y1326" s="71"/>
      <c r="Z1326" s="71"/>
    </row>
    <row r="1327">
      <c r="A1327" s="102">
        <v>898706.0</v>
      </c>
      <c r="B1327" s="103" t="s">
        <v>2909</v>
      </c>
      <c r="C1327" s="104" t="s">
        <v>2889</v>
      </c>
      <c r="D1327" s="102" t="s">
        <v>2910</v>
      </c>
      <c r="E1327" s="88" t="str">
        <f t="shared" si="1"/>
        <v>1º Sgt BM-RR   ROSENILDO</v>
      </c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X1327" s="71"/>
      <c r="Y1327" s="71"/>
      <c r="Z1327" s="71"/>
    </row>
    <row r="1328">
      <c r="A1328" s="105">
        <v>899346.0</v>
      </c>
      <c r="B1328" s="106" t="s">
        <v>2911</v>
      </c>
      <c r="C1328" s="107" t="s">
        <v>2889</v>
      </c>
      <c r="D1328" s="105" t="s">
        <v>973</v>
      </c>
      <c r="E1328" s="111" t="str">
        <f t="shared" si="1"/>
        <v>1º Sgt BM-RR   MARTINS</v>
      </c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  <c r="Z1328" s="71"/>
    </row>
    <row r="1329">
      <c r="A1329" s="102">
        <v>899723.0</v>
      </c>
      <c r="B1329" s="103" t="s">
        <v>2912</v>
      </c>
      <c r="C1329" s="104" t="s">
        <v>2889</v>
      </c>
      <c r="D1329" s="102" t="s">
        <v>2236</v>
      </c>
      <c r="E1329" s="88" t="str">
        <f t="shared" si="1"/>
        <v>1º Sgt BM-RR   AFFONSO</v>
      </c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X1329" s="71"/>
      <c r="Y1329" s="71"/>
      <c r="Z1329" s="71"/>
    </row>
    <row r="1330">
      <c r="A1330" s="105">
        <v>899760.0</v>
      </c>
      <c r="B1330" s="106" t="s">
        <v>2913</v>
      </c>
      <c r="C1330" s="107" t="s">
        <v>2914</v>
      </c>
      <c r="D1330" s="105" t="s">
        <v>6</v>
      </c>
      <c r="E1330" s="111" t="str">
        <f t="shared" si="1"/>
        <v>2º Sgt BM-RR   DIAS</v>
      </c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X1330" s="71"/>
      <c r="Y1330" s="71"/>
      <c r="Z1330" s="71"/>
    </row>
    <row r="1331">
      <c r="A1331" s="102"/>
      <c r="B1331" s="103"/>
      <c r="C1331" s="104"/>
      <c r="D1331" s="102"/>
      <c r="E1331" s="88" t="str">
        <f t="shared" si="1"/>
        <v>   </v>
      </c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X1331" s="71"/>
      <c r="Y1331" s="71"/>
      <c r="Z1331" s="71"/>
    </row>
    <row r="1332">
      <c r="A1332" s="105"/>
      <c r="B1332" s="106"/>
      <c r="C1332" s="107"/>
      <c r="D1332" s="105"/>
      <c r="E1332" s="111" t="str">
        <f t="shared" si="1"/>
        <v>   </v>
      </c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X1332" s="71"/>
      <c r="Y1332" s="71"/>
      <c r="Z1332" s="71"/>
    </row>
    <row r="1333">
      <c r="A1333" s="102"/>
      <c r="B1333" s="103"/>
      <c r="C1333" s="104"/>
      <c r="D1333" s="102"/>
      <c r="E1333" s="88" t="str">
        <f t="shared" si="1"/>
        <v>   </v>
      </c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X1333" s="71"/>
      <c r="Y1333" s="71"/>
      <c r="Z1333" s="71"/>
    </row>
    <row r="1334">
      <c r="A1334" s="105"/>
      <c r="B1334" s="106"/>
      <c r="C1334" s="107"/>
      <c r="D1334" s="105"/>
      <c r="E1334" s="111" t="str">
        <f t="shared" si="1"/>
        <v>   </v>
      </c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X1334" s="71"/>
      <c r="Y1334" s="71"/>
      <c r="Z1334" s="71"/>
    </row>
    <row r="1335">
      <c r="A1335" s="102"/>
      <c r="B1335" s="103"/>
      <c r="C1335" s="104"/>
      <c r="D1335" s="102"/>
      <c r="E1335" s="88" t="str">
        <f t="shared" si="1"/>
        <v>   </v>
      </c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X1335" s="71"/>
      <c r="Y1335" s="71"/>
      <c r="Z1335" s="71"/>
    </row>
    <row r="1336">
      <c r="A1336" s="105"/>
      <c r="B1336" s="106"/>
      <c r="C1336" s="107"/>
      <c r="D1336" s="105"/>
      <c r="E1336" s="111" t="str">
        <f t="shared" si="1"/>
        <v>   </v>
      </c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X1336" s="71"/>
      <c r="Y1336" s="71"/>
      <c r="Z1336" s="71"/>
    </row>
    <row r="1337">
      <c r="A1337" s="102"/>
      <c r="B1337" s="103"/>
      <c r="C1337" s="104"/>
      <c r="D1337" s="102"/>
      <c r="E1337" s="88" t="str">
        <f t="shared" si="1"/>
        <v>   </v>
      </c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X1337" s="71"/>
      <c r="Y1337" s="71"/>
      <c r="Z1337" s="71"/>
    </row>
    <row r="1338">
      <c r="A1338" s="105"/>
      <c r="B1338" s="106"/>
      <c r="C1338" s="107"/>
      <c r="D1338" s="105"/>
      <c r="E1338" s="111" t="str">
        <f t="shared" si="1"/>
        <v>   </v>
      </c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  <c r="Z1338" s="71"/>
    </row>
    <row r="1339">
      <c r="A1339" s="102"/>
      <c r="B1339" s="103"/>
      <c r="C1339" s="104"/>
      <c r="D1339" s="102"/>
      <c r="E1339" s="88" t="str">
        <f t="shared" si="1"/>
        <v>   </v>
      </c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1"/>
      <c r="Z1339" s="71"/>
    </row>
    <row r="1340">
      <c r="A1340" s="105"/>
      <c r="B1340" s="106"/>
      <c r="C1340" s="107"/>
      <c r="D1340" s="105"/>
      <c r="E1340" s="111" t="str">
        <f t="shared" si="1"/>
        <v>   </v>
      </c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X1340" s="71"/>
      <c r="Y1340" s="71"/>
      <c r="Z1340" s="71"/>
    </row>
    <row r="1341">
      <c r="A1341" s="102"/>
      <c r="B1341" s="103"/>
      <c r="C1341" s="104"/>
      <c r="D1341" s="102"/>
      <c r="E1341" s="88" t="str">
        <f t="shared" si="1"/>
        <v>   </v>
      </c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X1341" s="71"/>
      <c r="Y1341" s="71"/>
      <c r="Z1341" s="71"/>
    </row>
    <row r="1342">
      <c r="A1342" s="105"/>
      <c r="B1342" s="106"/>
      <c r="C1342" s="107"/>
      <c r="D1342" s="105"/>
      <c r="E1342" s="111" t="str">
        <f t="shared" si="1"/>
        <v>   </v>
      </c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X1342" s="71"/>
      <c r="Y1342" s="71"/>
      <c r="Z1342" s="71"/>
    </row>
    <row r="1343">
      <c r="A1343" s="102"/>
      <c r="B1343" s="103"/>
      <c r="C1343" s="104"/>
      <c r="D1343" s="102"/>
      <c r="E1343" s="88" t="str">
        <f t="shared" si="1"/>
        <v>   </v>
      </c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/>
      <c r="Y1343" s="71"/>
      <c r="Z1343" s="71"/>
    </row>
    <row r="1344">
      <c r="A1344" s="105"/>
      <c r="B1344" s="106"/>
      <c r="C1344" s="107"/>
      <c r="D1344" s="105"/>
      <c r="E1344" s="111" t="str">
        <f t="shared" si="1"/>
        <v>   </v>
      </c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X1344" s="71"/>
      <c r="Y1344" s="71"/>
      <c r="Z1344" s="71"/>
    </row>
    <row r="1345">
      <c r="A1345" s="102"/>
      <c r="B1345" s="103"/>
      <c r="C1345" s="104"/>
      <c r="D1345" s="102"/>
      <c r="E1345" s="88" t="str">
        <f t="shared" si="1"/>
        <v>   </v>
      </c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X1345" s="71"/>
      <c r="Y1345" s="71"/>
      <c r="Z1345" s="71"/>
    </row>
    <row r="1346">
      <c r="A1346" s="105"/>
      <c r="B1346" s="106"/>
      <c r="C1346" s="107"/>
      <c r="D1346" s="105"/>
      <c r="E1346" s="111" t="str">
        <f t="shared" si="1"/>
        <v>   </v>
      </c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X1346" s="71"/>
      <c r="Y1346" s="71"/>
      <c r="Z1346" s="71"/>
    </row>
    <row r="1347">
      <c r="A1347" s="102"/>
      <c r="B1347" s="103"/>
      <c r="C1347" s="104"/>
      <c r="D1347" s="102"/>
      <c r="E1347" s="88" t="str">
        <f t="shared" si="1"/>
        <v>   </v>
      </c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X1347" s="71"/>
      <c r="Y1347" s="71"/>
      <c r="Z1347" s="71"/>
    </row>
    <row r="1348">
      <c r="A1348" s="105"/>
      <c r="B1348" s="106"/>
      <c r="C1348" s="107"/>
      <c r="D1348" s="105"/>
      <c r="E1348" s="111" t="str">
        <f t="shared" si="1"/>
        <v>   </v>
      </c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X1348" s="71"/>
      <c r="Y1348" s="71"/>
      <c r="Z1348" s="71"/>
    </row>
    <row r="1349">
      <c r="A1349" s="102"/>
      <c r="B1349" s="103"/>
      <c r="C1349" s="104"/>
      <c r="D1349" s="102"/>
      <c r="E1349" s="88" t="str">
        <f t="shared" si="1"/>
        <v>   </v>
      </c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X1349" s="71"/>
      <c r="Y1349" s="71"/>
      <c r="Z1349" s="71"/>
    </row>
    <row r="1350">
      <c r="A1350" s="105"/>
      <c r="B1350" s="106"/>
      <c r="C1350" s="107"/>
      <c r="D1350" s="105"/>
      <c r="E1350" s="111" t="str">
        <f t="shared" si="1"/>
        <v>   </v>
      </c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X1350" s="71"/>
      <c r="Y1350" s="71"/>
      <c r="Z1350" s="71"/>
    </row>
    <row r="1351">
      <c r="A1351" s="102"/>
      <c r="B1351" s="103"/>
      <c r="C1351" s="104"/>
      <c r="D1351" s="102"/>
      <c r="E1351" s="88" t="str">
        <f t="shared" si="1"/>
        <v>   </v>
      </c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X1351" s="71"/>
      <c r="Y1351" s="71"/>
      <c r="Z1351" s="71"/>
    </row>
    <row r="1352">
      <c r="A1352" s="105"/>
      <c r="B1352" s="106"/>
      <c r="C1352" s="107"/>
      <c r="D1352" s="105"/>
      <c r="E1352" s="111" t="str">
        <f t="shared" si="1"/>
        <v>   </v>
      </c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X1352" s="71"/>
      <c r="Y1352" s="71"/>
      <c r="Z1352" s="71"/>
    </row>
    <row r="1353">
      <c r="A1353" s="102"/>
      <c r="B1353" s="103"/>
      <c r="C1353" s="104"/>
      <c r="D1353" s="102"/>
      <c r="E1353" s="88" t="str">
        <f t="shared" si="1"/>
        <v>   </v>
      </c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X1353" s="71"/>
      <c r="Y1353" s="71"/>
      <c r="Z1353" s="71"/>
    </row>
    <row r="1354">
      <c r="A1354" s="105"/>
      <c r="B1354" s="106"/>
      <c r="C1354" s="107"/>
      <c r="D1354" s="105"/>
      <c r="E1354" s="111" t="str">
        <f t="shared" si="1"/>
        <v>   </v>
      </c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X1354" s="71"/>
      <c r="Y1354" s="71"/>
      <c r="Z1354" s="71"/>
    </row>
    <row r="1355">
      <c r="A1355" s="102"/>
      <c r="B1355" s="103"/>
      <c r="C1355" s="104"/>
      <c r="D1355" s="102"/>
      <c r="E1355" s="88" t="str">
        <f t="shared" si="1"/>
        <v>   </v>
      </c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</row>
    <row r="1356">
      <c r="A1356" s="105"/>
      <c r="B1356" s="106"/>
      <c r="C1356" s="107"/>
      <c r="D1356" s="105"/>
      <c r="E1356" s="111" t="str">
        <f t="shared" si="1"/>
        <v>   </v>
      </c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X1356" s="71"/>
      <c r="Y1356" s="71"/>
      <c r="Z1356" s="71"/>
    </row>
    <row r="1357">
      <c r="A1357" s="102"/>
      <c r="B1357" s="103"/>
      <c r="C1357" s="104"/>
      <c r="D1357" s="102"/>
      <c r="E1357" s="88" t="str">
        <f t="shared" si="1"/>
        <v>   </v>
      </c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</row>
    <row r="1358">
      <c r="A1358" s="112"/>
      <c r="B1358" s="113"/>
      <c r="C1358" s="114"/>
      <c r="D1358" s="112"/>
      <c r="E1358" s="115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X1358" s="71"/>
      <c r="Y1358" s="71"/>
      <c r="Z1358" s="71"/>
    </row>
    <row r="1359">
      <c r="B1359" s="113"/>
      <c r="C1359" s="114"/>
      <c r="D1359" s="112"/>
      <c r="E1359" s="115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X1359" s="71"/>
      <c r="Y1359" s="71"/>
      <c r="Z1359" s="71"/>
    </row>
    <row r="1360">
      <c r="A1360" s="116"/>
      <c r="B1360" s="113"/>
      <c r="C1360" s="114"/>
      <c r="D1360" s="112"/>
      <c r="E1360" s="115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X1360" s="71"/>
      <c r="Y1360" s="71"/>
      <c r="Z1360" s="71"/>
    </row>
    <row r="1361">
      <c r="B1361" s="113"/>
      <c r="C1361" s="114"/>
      <c r="D1361" s="112"/>
      <c r="E1361" s="115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X1361" s="71"/>
      <c r="Y1361" s="71"/>
      <c r="Z1361" s="71"/>
    </row>
    <row r="1362">
      <c r="A1362" s="116"/>
      <c r="B1362" s="113"/>
      <c r="C1362" s="114"/>
      <c r="D1362" s="112"/>
      <c r="E1362" s="115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X1362" s="71"/>
      <c r="Y1362" s="71"/>
      <c r="Z1362" s="71"/>
    </row>
    <row r="1363">
      <c r="B1363" s="113"/>
      <c r="C1363" s="114"/>
      <c r="D1363" s="112"/>
      <c r="E1363" s="115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X1363" s="71"/>
      <c r="Y1363" s="71"/>
      <c r="Z1363" s="71"/>
    </row>
    <row r="1364">
      <c r="A1364" s="116"/>
      <c r="B1364" s="113"/>
      <c r="C1364" s="114"/>
      <c r="D1364" s="112"/>
      <c r="E1364" s="115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X1364" s="71"/>
      <c r="Y1364" s="71"/>
      <c r="Z1364" s="71"/>
    </row>
    <row r="1365">
      <c r="B1365" s="113"/>
      <c r="C1365" s="114"/>
      <c r="D1365" s="112"/>
      <c r="E1365" s="115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X1365" s="71"/>
      <c r="Y1365" s="71"/>
      <c r="Z1365" s="71"/>
    </row>
    <row r="1366">
      <c r="A1366" s="116"/>
      <c r="B1366" s="113"/>
      <c r="C1366" s="114"/>
      <c r="D1366" s="112"/>
      <c r="E1366" s="115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X1366" s="71"/>
      <c r="Y1366" s="71"/>
      <c r="Z1366" s="71"/>
    </row>
    <row r="1367">
      <c r="B1367" s="113"/>
      <c r="C1367" s="114"/>
      <c r="D1367" s="112"/>
      <c r="E1367" s="115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X1367" s="71"/>
      <c r="Y1367" s="71"/>
      <c r="Z1367" s="71"/>
    </row>
    <row r="1368">
      <c r="A1368" s="116"/>
      <c r="B1368" s="113"/>
      <c r="C1368" s="114"/>
      <c r="D1368" s="112"/>
      <c r="E1368" s="115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X1368" s="71"/>
      <c r="Y1368" s="71"/>
      <c r="Z1368" s="71"/>
    </row>
    <row r="1369">
      <c r="B1369" s="113"/>
      <c r="C1369" s="114"/>
      <c r="D1369" s="112"/>
      <c r="E1369" s="115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X1369" s="71"/>
      <c r="Y1369" s="71"/>
      <c r="Z1369" s="71"/>
    </row>
    <row r="1370">
      <c r="B1370" s="113"/>
      <c r="C1370" s="114"/>
      <c r="D1370" s="112"/>
      <c r="E1370" s="115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X1370" s="71"/>
      <c r="Y1370" s="71"/>
      <c r="Z1370" s="71"/>
    </row>
    <row r="1371">
      <c r="B1371" s="113"/>
      <c r="C1371" s="114"/>
      <c r="D1371" s="112"/>
      <c r="E1371" s="115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X1371" s="71"/>
      <c r="Y1371" s="71"/>
      <c r="Z1371" s="71"/>
    </row>
    <row r="1372">
      <c r="A1372" s="112"/>
      <c r="B1372" s="113"/>
      <c r="C1372" s="114"/>
      <c r="D1372" s="112"/>
      <c r="E1372" s="115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X1372" s="71"/>
      <c r="Y1372" s="71"/>
      <c r="Z1372" s="71"/>
    </row>
    <row r="1373">
      <c r="A1373" s="112"/>
      <c r="B1373" s="113"/>
      <c r="C1373" s="114"/>
      <c r="D1373" s="112"/>
      <c r="E1373" s="115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1"/>
      <c r="Z1373" s="71"/>
    </row>
    <row r="1374">
      <c r="A1374" s="112"/>
      <c r="B1374" s="113"/>
      <c r="C1374" s="114"/>
      <c r="D1374" s="112"/>
      <c r="E1374" s="115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</row>
    <row r="1375">
      <c r="A1375" s="112"/>
      <c r="B1375" s="113"/>
      <c r="C1375" s="114"/>
      <c r="D1375" s="112"/>
      <c r="E1375" s="115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X1375" s="71"/>
      <c r="Y1375" s="71"/>
      <c r="Z1375" s="71"/>
    </row>
    <row r="1376">
      <c r="A1376" s="112"/>
      <c r="B1376" s="113"/>
      <c r="C1376" s="114"/>
      <c r="D1376" s="112"/>
      <c r="E1376" s="115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X1376" s="71"/>
      <c r="Y1376" s="71"/>
      <c r="Z1376" s="71"/>
    </row>
    <row r="1377">
      <c r="A1377" s="112"/>
      <c r="B1377" s="113"/>
      <c r="C1377" s="114"/>
      <c r="D1377" s="112"/>
      <c r="E1377" s="115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X1377" s="71"/>
      <c r="Y1377" s="71"/>
      <c r="Z1377" s="71"/>
    </row>
    <row r="1378">
      <c r="A1378" s="112"/>
      <c r="B1378" s="113"/>
      <c r="C1378" s="114"/>
      <c r="D1378" s="112"/>
      <c r="E1378" s="115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X1378" s="71"/>
      <c r="Y1378" s="71"/>
      <c r="Z1378" s="71"/>
    </row>
    <row r="1379">
      <c r="A1379" s="112"/>
      <c r="B1379" s="113"/>
      <c r="C1379" s="114"/>
      <c r="D1379" s="112"/>
      <c r="E1379" s="115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X1379" s="71"/>
      <c r="Y1379" s="71"/>
      <c r="Z1379" s="71"/>
    </row>
    <row r="1380">
      <c r="A1380" s="112"/>
      <c r="B1380" s="113"/>
      <c r="C1380" s="114"/>
      <c r="D1380" s="112"/>
      <c r="E1380" s="115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X1380" s="71"/>
      <c r="Y1380" s="71"/>
      <c r="Z1380" s="71"/>
    </row>
    <row r="1381">
      <c r="A1381" s="112"/>
      <c r="B1381" s="113"/>
      <c r="C1381" s="114"/>
      <c r="D1381" s="112"/>
      <c r="E1381" s="115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X1381" s="71"/>
      <c r="Y1381" s="71"/>
      <c r="Z1381" s="71"/>
    </row>
    <row r="1382">
      <c r="A1382" s="112"/>
      <c r="B1382" s="113"/>
      <c r="C1382" s="114"/>
      <c r="D1382" s="112"/>
      <c r="E1382" s="115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  <c r="Z1382" s="71"/>
    </row>
    <row r="1383">
      <c r="A1383" s="112"/>
      <c r="B1383" s="113"/>
      <c r="C1383" s="114"/>
      <c r="D1383" s="112"/>
      <c r="E1383" s="115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X1383" s="71"/>
      <c r="Y1383" s="71"/>
      <c r="Z1383" s="71"/>
    </row>
    <row r="1384">
      <c r="A1384" s="112"/>
      <c r="B1384" s="113"/>
      <c r="C1384" s="114"/>
      <c r="D1384" s="112"/>
      <c r="E1384" s="115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X1384" s="71"/>
      <c r="Y1384" s="71"/>
      <c r="Z1384" s="71"/>
    </row>
    <row r="1385">
      <c r="A1385" s="112"/>
      <c r="B1385" s="113"/>
      <c r="C1385" s="114"/>
      <c r="D1385" s="112"/>
      <c r="E1385" s="115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X1385" s="71"/>
      <c r="Y1385" s="71"/>
      <c r="Z1385" s="71"/>
    </row>
    <row r="1386">
      <c r="A1386" s="112"/>
      <c r="B1386" s="113"/>
      <c r="C1386" s="114"/>
      <c r="D1386" s="112"/>
      <c r="E1386" s="115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  <c r="Z1386" s="71"/>
    </row>
    <row r="1387">
      <c r="A1387" s="112"/>
      <c r="B1387" s="113"/>
      <c r="C1387" s="114"/>
      <c r="D1387" s="112"/>
      <c r="E1387" s="115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  <c r="Z1387" s="71"/>
    </row>
    <row r="1388">
      <c r="A1388" s="112"/>
      <c r="B1388" s="113"/>
      <c r="C1388" s="114"/>
      <c r="D1388" s="112"/>
      <c r="E1388" s="115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X1388" s="71"/>
      <c r="Y1388" s="71"/>
      <c r="Z1388" s="71"/>
    </row>
    <row r="1389">
      <c r="A1389" s="112"/>
      <c r="B1389" s="113"/>
      <c r="C1389" s="114"/>
      <c r="D1389" s="112"/>
      <c r="E1389" s="115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X1389" s="71"/>
      <c r="Y1389" s="71"/>
      <c r="Z1389" s="71"/>
    </row>
    <row r="1390">
      <c r="A1390" s="112"/>
      <c r="B1390" s="113"/>
      <c r="C1390" s="114"/>
      <c r="D1390" s="112"/>
      <c r="E1390" s="115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X1390" s="71"/>
      <c r="Y1390" s="71"/>
      <c r="Z1390" s="71"/>
    </row>
    <row r="1391">
      <c r="A1391" s="112"/>
      <c r="B1391" s="113"/>
      <c r="C1391" s="114"/>
      <c r="D1391" s="112"/>
      <c r="E1391" s="115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X1391" s="71"/>
      <c r="Y1391" s="71"/>
      <c r="Z1391" s="71"/>
    </row>
    <row r="1392">
      <c r="A1392" s="112"/>
      <c r="B1392" s="113"/>
      <c r="C1392" s="114"/>
      <c r="D1392" s="112"/>
      <c r="E1392" s="115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X1392" s="71"/>
      <c r="Y1392" s="71"/>
      <c r="Z1392" s="71"/>
    </row>
    <row r="1393">
      <c r="A1393" s="112"/>
      <c r="B1393" s="113"/>
      <c r="C1393" s="114"/>
      <c r="D1393" s="112"/>
      <c r="E1393" s="115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X1393" s="71"/>
      <c r="Y1393" s="71"/>
      <c r="Z1393" s="71"/>
    </row>
    <row r="1394">
      <c r="A1394" s="112"/>
      <c r="B1394" s="113"/>
      <c r="C1394" s="114"/>
      <c r="D1394" s="112"/>
      <c r="E1394" s="115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X1394" s="71"/>
      <c r="Y1394" s="71"/>
      <c r="Z1394" s="71"/>
    </row>
    <row r="1395">
      <c r="A1395" s="112"/>
      <c r="B1395" s="113"/>
      <c r="C1395" s="114"/>
      <c r="D1395" s="112"/>
      <c r="E1395" s="115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X1395" s="71"/>
      <c r="Y1395" s="71"/>
      <c r="Z1395" s="71"/>
    </row>
    <row r="1396">
      <c r="A1396" s="112"/>
      <c r="B1396" s="113"/>
      <c r="C1396" s="114"/>
      <c r="D1396" s="112"/>
      <c r="E1396" s="115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X1396" s="71"/>
      <c r="Y1396" s="71"/>
      <c r="Z1396" s="71"/>
    </row>
    <row r="1397">
      <c r="A1397" s="112"/>
      <c r="B1397" s="113"/>
      <c r="C1397" s="114"/>
      <c r="D1397" s="112"/>
      <c r="E1397" s="115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X1397" s="71"/>
      <c r="Y1397" s="71"/>
      <c r="Z1397" s="71"/>
    </row>
    <row r="1398">
      <c r="A1398" s="112"/>
      <c r="B1398" s="113"/>
      <c r="C1398" s="114"/>
      <c r="D1398" s="112"/>
      <c r="E1398" s="115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X1398" s="71"/>
      <c r="Y1398" s="71"/>
      <c r="Z1398" s="71"/>
    </row>
    <row r="1399">
      <c r="A1399" s="112"/>
      <c r="B1399" s="113"/>
      <c r="C1399" s="114"/>
      <c r="D1399" s="112"/>
      <c r="E1399" s="115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X1399" s="71"/>
      <c r="Y1399" s="71"/>
      <c r="Z1399" s="71"/>
    </row>
    <row r="1400">
      <c r="A1400" s="112"/>
      <c r="B1400" s="113"/>
      <c r="C1400" s="114"/>
      <c r="D1400" s="112"/>
      <c r="E1400" s="115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X1400" s="71"/>
      <c r="Y1400" s="71"/>
      <c r="Z1400" s="71"/>
    </row>
    <row r="1401">
      <c r="A1401" s="112"/>
      <c r="B1401" s="113"/>
      <c r="C1401" s="114"/>
      <c r="D1401" s="112"/>
      <c r="E1401" s="115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X1401" s="71"/>
      <c r="Y1401" s="71"/>
      <c r="Z1401" s="71"/>
    </row>
    <row r="1402">
      <c r="A1402" s="112"/>
      <c r="B1402" s="113"/>
      <c r="C1402" s="114"/>
      <c r="D1402" s="112"/>
      <c r="E1402" s="115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X1402" s="71"/>
      <c r="Y1402" s="71"/>
      <c r="Z1402" s="71"/>
    </row>
    <row r="1403">
      <c r="A1403" s="112"/>
      <c r="B1403" s="113"/>
      <c r="C1403" s="114"/>
      <c r="D1403" s="112"/>
      <c r="E1403" s="115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X1403" s="71"/>
      <c r="Y1403" s="71"/>
      <c r="Z1403" s="71"/>
    </row>
    <row r="1404">
      <c r="A1404" s="112"/>
      <c r="B1404" s="113"/>
      <c r="C1404" s="114"/>
      <c r="D1404" s="112"/>
      <c r="E1404" s="115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X1404" s="71"/>
      <c r="Y1404" s="71"/>
      <c r="Z1404" s="71"/>
    </row>
    <row r="1405">
      <c r="A1405" s="112"/>
      <c r="B1405" s="113"/>
      <c r="C1405" s="114"/>
      <c r="D1405" s="112"/>
      <c r="E1405" s="115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X1405" s="71"/>
      <c r="Y1405" s="71"/>
      <c r="Z1405" s="71"/>
    </row>
    <row r="1406">
      <c r="A1406" s="112"/>
      <c r="B1406" s="113"/>
      <c r="C1406" s="114"/>
      <c r="D1406" s="112"/>
      <c r="E1406" s="115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X1406" s="71"/>
      <c r="Y1406" s="71"/>
      <c r="Z1406" s="71"/>
    </row>
    <row r="1407">
      <c r="A1407" s="112"/>
      <c r="B1407" s="113"/>
      <c r="C1407" s="114"/>
      <c r="D1407" s="112"/>
      <c r="E1407" s="115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1"/>
      <c r="Z1407" s="71"/>
    </row>
    <row r="1408">
      <c r="A1408" s="112"/>
      <c r="B1408" s="113"/>
      <c r="C1408" s="114"/>
      <c r="D1408" s="112"/>
      <c r="E1408" s="115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X1408" s="71"/>
      <c r="Y1408" s="71"/>
      <c r="Z1408" s="71"/>
    </row>
    <row r="1409">
      <c r="A1409" s="112"/>
      <c r="B1409" s="113"/>
      <c r="C1409" s="114"/>
      <c r="D1409" s="112"/>
      <c r="E1409" s="115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X1409" s="71"/>
      <c r="Y1409" s="71"/>
      <c r="Z1409" s="71"/>
    </row>
    <row r="1410">
      <c r="A1410" s="112"/>
      <c r="B1410" s="113"/>
      <c r="C1410" s="114"/>
      <c r="D1410" s="112"/>
      <c r="E1410" s="115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X1410" s="71"/>
      <c r="Y1410" s="71"/>
      <c r="Z1410" s="71"/>
    </row>
    <row r="1411">
      <c r="A1411" s="112"/>
      <c r="B1411" s="113"/>
      <c r="C1411" s="114"/>
      <c r="D1411" s="112"/>
      <c r="E1411" s="115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X1411" s="71"/>
      <c r="Y1411" s="71"/>
      <c r="Z1411" s="71"/>
    </row>
    <row r="1412">
      <c r="A1412" s="112"/>
      <c r="B1412" s="113"/>
      <c r="C1412" s="114"/>
      <c r="D1412" s="112"/>
      <c r="E1412" s="115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X1412" s="71"/>
      <c r="Y1412" s="71"/>
      <c r="Z1412" s="71"/>
    </row>
    <row r="1413">
      <c r="A1413" s="112"/>
      <c r="B1413" s="113"/>
      <c r="C1413" s="114"/>
      <c r="D1413" s="112"/>
      <c r="E1413" s="115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X1413" s="71"/>
      <c r="Y1413" s="71"/>
      <c r="Z1413" s="71"/>
    </row>
    <row r="1414">
      <c r="A1414" s="112"/>
      <c r="B1414" s="113"/>
      <c r="C1414" s="114"/>
      <c r="D1414" s="112"/>
      <c r="E1414" s="115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X1414" s="71"/>
      <c r="Y1414" s="71"/>
      <c r="Z1414" s="71"/>
    </row>
    <row r="1415">
      <c r="A1415" s="112"/>
      <c r="B1415" s="113"/>
      <c r="C1415" s="114"/>
      <c r="D1415" s="112"/>
      <c r="E1415" s="115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X1415" s="71"/>
      <c r="Y1415" s="71"/>
      <c r="Z1415" s="71"/>
    </row>
    <row r="1416">
      <c r="A1416" s="112"/>
      <c r="B1416" s="113"/>
      <c r="C1416" s="114"/>
      <c r="D1416" s="112"/>
      <c r="E1416" s="115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  <c r="Z1416" s="71"/>
    </row>
    <row r="1417">
      <c r="A1417" s="112"/>
      <c r="B1417" s="113"/>
      <c r="C1417" s="114"/>
      <c r="D1417" s="112"/>
      <c r="E1417" s="115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X1417" s="71"/>
      <c r="Y1417" s="71"/>
      <c r="Z1417" s="71"/>
    </row>
    <row r="1418">
      <c r="A1418" s="112"/>
      <c r="B1418" s="113"/>
      <c r="C1418" s="114"/>
      <c r="D1418" s="112"/>
      <c r="E1418" s="115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X1418" s="71"/>
      <c r="Y1418" s="71"/>
      <c r="Z1418" s="71"/>
    </row>
    <row r="1419">
      <c r="A1419" s="112"/>
      <c r="B1419" s="113"/>
      <c r="C1419" s="114"/>
      <c r="D1419" s="112"/>
      <c r="E1419" s="115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X1419" s="71"/>
      <c r="Y1419" s="71"/>
      <c r="Z1419" s="71"/>
    </row>
    <row r="1420">
      <c r="A1420" s="112"/>
      <c r="B1420" s="113"/>
      <c r="C1420" s="114"/>
      <c r="D1420" s="112"/>
      <c r="E1420" s="115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X1420" s="71"/>
      <c r="Y1420" s="71"/>
      <c r="Z1420" s="71"/>
    </row>
    <row r="1421">
      <c r="A1421" s="112"/>
      <c r="B1421" s="113"/>
      <c r="C1421" s="114"/>
      <c r="D1421" s="112"/>
      <c r="E1421" s="115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X1421" s="71"/>
      <c r="Y1421" s="71"/>
      <c r="Z1421" s="71"/>
    </row>
    <row r="1422">
      <c r="A1422" s="112"/>
      <c r="B1422" s="113"/>
      <c r="C1422" s="114"/>
      <c r="D1422" s="112"/>
      <c r="E1422" s="115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X1422" s="71"/>
      <c r="Y1422" s="71"/>
      <c r="Z1422" s="71"/>
    </row>
    <row r="1423">
      <c r="A1423" s="112"/>
      <c r="B1423" s="113"/>
      <c r="C1423" s="114"/>
      <c r="D1423" s="112"/>
      <c r="E1423" s="115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  <c r="Z1423" s="71"/>
    </row>
    <row r="1424">
      <c r="A1424" s="112"/>
      <c r="B1424" s="113"/>
      <c r="C1424" s="114"/>
      <c r="D1424" s="112"/>
      <c r="E1424" s="115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X1424" s="71"/>
      <c r="Y1424" s="71"/>
      <c r="Z1424" s="71"/>
    </row>
    <row r="1425">
      <c r="A1425" s="112"/>
      <c r="B1425" s="113"/>
      <c r="C1425" s="114"/>
      <c r="D1425" s="112"/>
      <c r="E1425" s="115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X1425" s="71"/>
      <c r="Y1425" s="71"/>
      <c r="Z1425" s="71"/>
    </row>
    <row r="1426">
      <c r="A1426" s="112"/>
      <c r="B1426" s="113"/>
      <c r="C1426" s="114"/>
      <c r="D1426" s="112"/>
      <c r="E1426" s="115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X1426" s="71"/>
      <c r="Y1426" s="71"/>
      <c r="Z1426" s="71"/>
    </row>
    <row r="1427">
      <c r="A1427" s="112"/>
      <c r="B1427" s="113"/>
      <c r="C1427" s="114"/>
      <c r="D1427" s="112"/>
      <c r="E1427" s="115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X1427" s="71"/>
      <c r="Y1427" s="71"/>
      <c r="Z1427" s="71"/>
    </row>
    <row r="1428">
      <c r="A1428" s="112"/>
      <c r="B1428" s="113"/>
      <c r="C1428" s="114"/>
      <c r="D1428" s="112"/>
      <c r="E1428" s="115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X1428" s="71"/>
      <c r="Y1428" s="71"/>
      <c r="Z1428" s="71"/>
    </row>
    <row r="1429">
      <c r="A1429" s="112"/>
      <c r="B1429" s="113"/>
      <c r="C1429" s="114"/>
      <c r="D1429" s="112"/>
      <c r="E1429" s="115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X1429" s="71"/>
      <c r="Y1429" s="71"/>
      <c r="Z1429" s="71"/>
    </row>
    <row r="1430">
      <c r="A1430" s="112"/>
      <c r="B1430" s="113"/>
      <c r="C1430" s="114"/>
      <c r="D1430" s="112"/>
      <c r="E1430" s="115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X1430" s="71"/>
      <c r="Y1430" s="71"/>
      <c r="Z1430" s="71"/>
    </row>
    <row r="1431">
      <c r="A1431" s="112"/>
      <c r="B1431" s="113"/>
      <c r="C1431" s="114"/>
      <c r="D1431" s="112"/>
      <c r="E1431" s="115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X1431" s="71"/>
      <c r="Y1431" s="71"/>
      <c r="Z1431" s="71"/>
    </row>
    <row r="1432">
      <c r="A1432" s="112"/>
      <c r="B1432" s="113"/>
      <c r="C1432" s="114"/>
      <c r="D1432" s="112"/>
      <c r="E1432" s="115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X1432" s="71"/>
      <c r="Y1432" s="71"/>
      <c r="Z1432" s="71"/>
    </row>
    <row r="1433">
      <c r="A1433" s="112"/>
      <c r="B1433" s="113"/>
      <c r="C1433" s="114"/>
      <c r="D1433" s="112"/>
      <c r="E1433" s="115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X1433" s="71"/>
      <c r="Y1433" s="71"/>
      <c r="Z1433" s="71"/>
    </row>
    <row r="1434">
      <c r="A1434" s="112"/>
      <c r="B1434" s="113"/>
      <c r="C1434" s="114"/>
      <c r="D1434" s="112"/>
      <c r="E1434" s="115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X1434" s="71"/>
      <c r="Y1434" s="71"/>
      <c r="Z1434" s="71"/>
    </row>
    <row r="1435">
      <c r="A1435" s="112"/>
      <c r="B1435" s="113"/>
      <c r="C1435" s="114"/>
      <c r="D1435" s="112"/>
      <c r="E1435" s="115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X1435" s="71"/>
      <c r="Y1435" s="71"/>
      <c r="Z1435" s="71"/>
    </row>
    <row r="1436">
      <c r="A1436" s="112"/>
      <c r="B1436" s="113"/>
      <c r="C1436" s="114"/>
      <c r="D1436" s="112"/>
      <c r="E1436" s="115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X1436" s="71"/>
      <c r="Y1436" s="71"/>
      <c r="Z1436" s="71"/>
    </row>
    <row r="1437">
      <c r="A1437" s="112"/>
      <c r="B1437" s="113"/>
      <c r="C1437" s="114"/>
      <c r="D1437" s="112"/>
      <c r="E1437" s="115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X1437" s="71"/>
      <c r="Y1437" s="71"/>
      <c r="Z1437" s="71"/>
    </row>
    <row r="1438">
      <c r="A1438" s="112"/>
      <c r="B1438" s="113"/>
      <c r="C1438" s="114"/>
      <c r="D1438" s="112"/>
      <c r="E1438" s="115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X1438" s="71"/>
      <c r="Y1438" s="71"/>
      <c r="Z1438" s="71"/>
    </row>
    <row r="1439">
      <c r="A1439" s="112"/>
      <c r="B1439" s="113"/>
      <c r="C1439" s="114"/>
      <c r="D1439" s="112"/>
      <c r="E1439" s="115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X1439" s="71"/>
      <c r="Y1439" s="71"/>
      <c r="Z1439" s="71"/>
    </row>
    <row r="1440">
      <c r="A1440" s="112"/>
      <c r="B1440" s="113"/>
      <c r="C1440" s="114"/>
      <c r="D1440" s="112"/>
      <c r="E1440" s="115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X1440" s="71"/>
      <c r="Y1440" s="71"/>
      <c r="Z1440" s="71"/>
    </row>
    <row r="1441">
      <c r="A1441" s="112"/>
      <c r="B1441" s="113"/>
      <c r="C1441" s="114"/>
      <c r="D1441" s="112"/>
      <c r="E1441" s="115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1"/>
      <c r="Z1441" s="71"/>
    </row>
    <row r="1442">
      <c r="A1442" s="112"/>
      <c r="B1442" s="113"/>
      <c r="C1442" s="114"/>
      <c r="D1442" s="112"/>
      <c r="E1442" s="115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  <c r="Z1442" s="71"/>
    </row>
    <row r="1443">
      <c r="A1443" s="112"/>
      <c r="B1443" s="113"/>
      <c r="C1443" s="114"/>
      <c r="D1443" s="112"/>
      <c r="E1443" s="115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  <c r="Z1443" s="71"/>
    </row>
    <row r="1444">
      <c r="A1444" s="112"/>
      <c r="B1444" s="113"/>
      <c r="C1444" s="114"/>
      <c r="D1444" s="112"/>
      <c r="E1444" s="115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X1444" s="71"/>
      <c r="Y1444" s="71"/>
      <c r="Z1444" s="71"/>
    </row>
    <row r="1445">
      <c r="A1445" s="112"/>
      <c r="B1445" s="113"/>
      <c r="C1445" s="114"/>
      <c r="D1445" s="112"/>
      <c r="E1445" s="115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X1445" s="71"/>
      <c r="Y1445" s="71"/>
      <c r="Z1445" s="71"/>
    </row>
    <row r="1446">
      <c r="A1446" s="112"/>
      <c r="B1446" s="113"/>
      <c r="C1446" s="114"/>
      <c r="D1446" s="112"/>
      <c r="E1446" s="115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X1446" s="71"/>
      <c r="Y1446" s="71"/>
      <c r="Z1446" s="71"/>
    </row>
    <row r="1447">
      <c r="A1447" s="112"/>
      <c r="B1447" s="113"/>
      <c r="C1447" s="114"/>
      <c r="D1447" s="112"/>
      <c r="E1447" s="115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X1447" s="71"/>
      <c r="Y1447" s="71"/>
      <c r="Z1447" s="71"/>
    </row>
    <row r="1448">
      <c r="A1448" s="112"/>
      <c r="B1448" s="113"/>
      <c r="C1448" s="114"/>
      <c r="D1448" s="112"/>
      <c r="E1448" s="115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X1448" s="71"/>
      <c r="Y1448" s="71"/>
      <c r="Z1448" s="71"/>
    </row>
    <row r="1449">
      <c r="A1449" s="112"/>
      <c r="B1449" s="113"/>
      <c r="C1449" s="114"/>
      <c r="D1449" s="112"/>
      <c r="E1449" s="115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X1449" s="71"/>
      <c r="Y1449" s="71"/>
      <c r="Z1449" s="71"/>
    </row>
    <row r="1450">
      <c r="A1450" s="112"/>
      <c r="B1450" s="113"/>
      <c r="C1450" s="114"/>
      <c r="D1450" s="112"/>
      <c r="E1450" s="115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X1450" s="71"/>
      <c r="Y1450" s="71"/>
      <c r="Z1450" s="71"/>
    </row>
    <row r="1451">
      <c r="A1451" s="112"/>
      <c r="B1451" s="113"/>
      <c r="C1451" s="114"/>
      <c r="D1451" s="112"/>
      <c r="E1451" s="115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X1451" s="71"/>
      <c r="Y1451" s="71"/>
      <c r="Z1451" s="71"/>
    </row>
    <row r="1452">
      <c r="A1452" s="112"/>
      <c r="B1452" s="113"/>
      <c r="C1452" s="114"/>
      <c r="D1452" s="112"/>
      <c r="E1452" s="115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X1452" s="71"/>
      <c r="Y1452" s="71"/>
      <c r="Z1452" s="71"/>
    </row>
    <row r="1453">
      <c r="A1453" s="112"/>
      <c r="B1453" s="113"/>
      <c r="C1453" s="114"/>
      <c r="D1453" s="112"/>
      <c r="E1453" s="115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X1453" s="71"/>
      <c r="Y1453" s="71"/>
      <c r="Z1453" s="71"/>
    </row>
    <row r="1454">
      <c r="A1454" s="112"/>
      <c r="B1454" s="113"/>
      <c r="C1454" s="114"/>
      <c r="D1454" s="112"/>
      <c r="E1454" s="115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X1454" s="71"/>
      <c r="Y1454" s="71"/>
      <c r="Z1454" s="71"/>
    </row>
    <row r="1455">
      <c r="A1455" s="112"/>
      <c r="B1455" s="113"/>
      <c r="C1455" s="114"/>
      <c r="D1455" s="112"/>
      <c r="E1455" s="115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X1455" s="71"/>
      <c r="Y1455" s="71"/>
      <c r="Z1455" s="71"/>
    </row>
    <row r="1456">
      <c r="A1456" s="112"/>
      <c r="B1456" s="113"/>
      <c r="C1456" s="114"/>
      <c r="D1456" s="112"/>
      <c r="E1456" s="115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X1456" s="71"/>
      <c r="Y1456" s="71"/>
      <c r="Z1456" s="71"/>
    </row>
    <row r="1457">
      <c r="A1457" s="112"/>
      <c r="B1457" s="113"/>
      <c r="C1457" s="114"/>
      <c r="D1457" s="112"/>
      <c r="E1457" s="115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X1457" s="71"/>
      <c r="Y1457" s="71"/>
      <c r="Z1457" s="71"/>
    </row>
    <row r="1458">
      <c r="A1458" s="112"/>
      <c r="B1458" s="113"/>
      <c r="C1458" s="114"/>
      <c r="D1458" s="112"/>
      <c r="E1458" s="115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X1458" s="71"/>
      <c r="Y1458" s="71"/>
      <c r="Z1458" s="71"/>
    </row>
    <row r="1459">
      <c r="A1459" s="112"/>
      <c r="B1459" s="113"/>
      <c r="C1459" s="114"/>
      <c r="D1459" s="112"/>
      <c r="E1459" s="115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X1459" s="71"/>
      <c r="Y1459" s="71"/>
      <c r="Z1459" s="71"/>
    </row>
    <row r="1460">
      <c r="A1460" s="112"/>
      <c r="B1460" s="113"/>
      <c r="C1460" s="114"/>
      <c r="D1460" s="112"/>
      <c r="E1460" s="115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X1460" s="71"/>
      <c r="Y1460" s="71"/>
      <c r="Z1460" s="71"/>
    </row>
    <row r="1461">
      <c r="A1461" s="112"/>
      <c r="B1461" s="113"/>
      <c r="C1461" s="114"/>
      <c r="D1461" s="112"/>
      <c r="E1461" s="115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X1461" s="71"/>
      <c r="Y1461" s="71"/>
      <c r="Z1461" s="71"/>
    </row>
    <row r="1462">
      <c r="A1462" s="112"/>
      <c r="B1462" s="113"/>
      <c r="C1462" s="114"/>
      <c r="D1462" s="112"/>
      <c r="E1462" s="115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X1462" s="71"/>
      <c r="Y1462" s="71"/>
      <c r="Z1462" s="71"/>
    </row>
    <row r="1463">
      <c r="A1463" s="112"/>
      <c r="B1463" s="113"/>
      <c r="C1463" s="114"/>
      <c r="D1463" s="112"/>
      <c r="E1463" s="115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X1463" s="71"/>
      <c r="Y1463" s="71"/>
      <c r="Z1463" s="71"/>
    </row>
    <row r="1464">
      <c r="A1464" s="112"/>
      <c r="B1464" s="113"/>
      <c r="C1464" s="114"/>
      <c r="D1464" s="112"/>
      <c r="E1464" s="115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X1464" s="71"/>
      <c r="Y1464" s="71"/>
      <c r="Z1464" s="71"/>
    </row>
    <row r="1465">
      <c r="A1465" s="112"/>
      <c r="B1465" s="113"/>
      <c r="C1465" s="114"/>
      <c r="D1465" s="112"/>
      <c r="E1465" s="115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X1465" s="71"/>
      <c r="Y1465" s="71"/>
      <c r="Z1465" s="71"/>
    </row>
    <row r="1466">
      <c r="A1466" s="112"/>
      <c r="B1466" s="113"/>
      <c r="C1466" s="114"/>
      <c r="D1466" s="112"/>
      <c r="E1466" s="115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X1466" s="71"/>
      <c r="Y1466" s="71"/>
      <c r="Z1466" s="71"/>
    </row>
    <row r="1467">
      <c r="A1467" s="112"/>
      <c r="B1467" s="113"/>
      <c r="C1467" s="114"/>
      <c r="D1467" s="112"/>
      <c r="E1467" s="115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X1467" s="71"/>
      <c r="Y1467" s="71"/>
      <c r="Z1467" s="71"/>
    </row>
    <row r="1468">
      <c r="A1468" s="112"/>
      <c r="B1468" s="113"/>
      <c r="C1468" s="114"/>
      <c r="D1468" s="112"/>
      <c r="E1468" s="115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X1468" s="71"/>
      <c r="Y1468" s="71"/>
      <c r="Z1468" s="71"/>
    </row>
    <row r="1469">
      <c r="A1469" s="112"/>
      <c r="B1469" s="113"/>
      <c r="C1469" s="114"/>
      <c r="D1469" s="112"/>
      <c r="E1469" s="115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X1469" s="71"/>
      <c r="Y1469" s="71"/>
      <c r="Z1469" s="71"/>
    </row>
    <row r="1470">
      <c r="A1470" s="112"/>
      <c r="B1470" s="113"/>
      <c r="C1470" s="114"/>
      <c r="D1470" s="112"/>
      <c r="E1470" s="115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X1470" s="71"/>
      <c r="Y1470" s="71"/>
      <c r="Z1470" s="71"/>
    </row>
    <row r="1471">
      <c r="A1471" s="112"/>
      <c r="B1471" s="113"/>
      <c r="C1471" s="114"/>
      <c r="D1471" s="112"/>
      <c r="E1471" s="115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X1471" s="71"/>
      <c r="Y1471" s="71"/>
      <c r="Z1471" s="71"/>
    </row>
    <row r="1472">
      <c r="A1472" s="112"/>
      <c r="B1472" s="113"/>
      <c r="C1472" s="114"/>
      <c r="D1472" s="112"/>
      <c r="E1472" s="115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X1472" s="71"/>
      <c r="Y1472" s="71"/>
      <c r="Z1472" s="71"/>
    </row>
    <row r="1473">
      <c r="A1473" s="112"/>
      <c r="B1473" s="113"/>
      <c r="C1473" s="114"/>
      <c r="D1473" s="112"/>
      <c r="E1473" s="115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  <c r="Z1473" s="71"/>
    </row>
    <row r="1474">
      <c r="A1474" s="112"/>
      <c r="B1474" s="113"/>
      <c r="C1474" s="114"/>
      <c r="D1474" s="112"/>
      <c r="E1474" s="115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  <c r="Z1474" s="71"/>
    </row>
    <row r="1475">
      <c r="A1475" s="112"/>
      <c r="B1475" s="113"/>
      <c r="C1475" s="114"/>
      <c r="D1475" s="112"/>
      <c r="E1475" s="115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</row>
    <row r="1476">
      <c r="A1476" s="112"/>
      <c r="B1476" s="113"/>
      <c r="C1476" s="114"/>
      <c r="D1476" s="112"/>
      <c r="E1476" s="115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X1476" s="71"/>
      <c r="Y1476" s="71"/>
      <c r="Z1476" s="71"/>
    </row>
    <row r="1477">
      <c r="A1477" s="112"/>
      <c r="B1477" s="113"/>
      <c r="C1477" s="114"/>
      <c r="D1477" s="112"/>
      <c r="E1477" s="115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X1477" s="71"/>
      <c r="Y1477" s="71"/>
      <c r="Z1477" s="71"/>
    </row>
    <row r="1478">
      <c r="A1478" s="112"/>
      <c r="B1478" s="113"/>
      <c r="C1478" s="114"/>
      <c r="D1478" s="112"/>
      <c r="E1478" s="115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X1478" s="71"/>
      <c r="Y1478" s="71"/>
      <c r="Z1478" s="71"/>
    </row>
    <row r="1479">
      <c r="A1479" s="112"/>
      <c r="B1479" s="113"/>
      <c r="C1479" s="114"/>
      <c r="D1479" s="112"/>
      <c r="E1479" s="115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X1479" s="71"/>
      <c r="Y1479" s="71"/>
      <c r="Z1479" s="71"/>
    </row>
    <row r="1480">
      <c r="A1480" s="112"/>
      <c r="B1480" s="113"/>
      <c r="C1480" s="114"/>
      <c r="D1480" s="112"/>
      <c r="E1480" s="115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X1480" s="71"/>
      <c r="Y1480" s="71"/>
      <c r="Z1480" s="71"/>
    </row>
    <row r="1481">
      <c r="A1481" s="112"/>
      <c r="B1481" s="113"/>
      <c r="C1481" s="114"/>
      <c r="D1481" s="112"/>
      <c r="E1481" s="115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X1481" s="71"/>
      <c r="Y1481" s="71"/>
      <c r="Z1481" s="71"/>
    </row>
    <row r="1482">
      <c r="A1482" s="112"/>
      <c r="B1482" s="113"/>
      <c r="C1482" s="114"/>
      <c r="D1482" s="112"/>
      <c r="E1482" s="115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X1482" s="71"/>
      <c r="Y1482" s="71"/>
      <c r="Z1482" s="71"/>
    </row>
    <row r="1483">
      <c r="A1483" s="112"/>
      <c r="B1483" s="113"/>
      <c r="C1483" s="114"/>
      <c r="D1483" s="112"/>
      <c r="E1483" s="115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X1483" s="71"/>
      <c r="Y1483" s="71"/>
      <c r="Z1483" s="71"/>
    </row>
    <row r="1484">
      <c r="A1484" s="112"/>
      <c r="B1484" s="113"/>
      <c r="C1484" s="114"/>
      <c r="D1484" s="112"/>
      <c r="E1484" s="115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X1484" s="71"/>
      <c r="Y1484" s="71"/>
      <c r="Z1484" s="71"/>
    </row>
    <row r="1485">
      <c r="A1485" s="112"/>
      <c r="B1485" s="113"/>
      <c r="C1485" s="114"/>
      <c r="D1485" s="112"/>
      <c r="E1485" s="115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X1485" s="71"/>
      <c r="Y1485" s="71"/>
      <c r="Z1485" s="71"/>
    </row>
    <row r="1486">
      <c r="A1486" s="112"/>
      <c r="B1486" s="113"/>
      <c r="C1486" s="114"/>
      <c r="D1486" s="112"/>
      <c r="E1486" s="115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X1486" s="71"/>
      <c r="Y1486" s="71"/>
      <c r="Z1486" s="71"/>
    </row>
    <row r="1487">
      <c r="A1487" s="112"/>
      <c r="B1487" s="113"/>
      <c r="C1487" s="114"/>
      <c r="D1487" s="112"/>
      <c r="E1487" s="115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X1487" s="71"/>
      <c r="Y1487" s="71"/>
      <c r="Z1487" s="71"/>
    </row>
    <row r="1488">
      <c r="A1488" s="112"/>
      <c r="B1488" s="113"/>
      <c r="C1488" s="114"/>
      <c r="D1488" s="112"/>
      <c r="E1488" s="115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X1488" s="71"/>
      <c r="Y1488" s="71"/>
      <c r="Z1488" s="71"/>
    </row>
    <row r="1489">
      <c r="A1489" s="112"/>
      <c r="B1489" s="113"/>
      <c r="C1489" s="114"/>
      <c r="D1489" s="112"/>
      <c r="E1489" s="115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X1489" s="71"/>
      <c r="Y1489" s="71"/>
      <c r="Z1489" s="71"/>
    </row>
    <row r="1490">
      <c r="A1490" s="112"/>
      <c r="B1490" s="113"/>
      <c r="C1490" s="114"/>
      <c r="D1490" s="112"/>
      <c r="E1490" s="115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X1490" s="71"/>
      <c r="Y1490" s="71"/>
      <c r="Z1490" s="71"/>
    </row>
    <row r="1491">
      <c r="A1491" s="112"/>
      <c r="B1491" s="113"/>
      <c r="C1491" s="114"/>
      <c r="D1491" s="112"/>
      <c r="E1491" s="115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X1491" s="71"/>
      <c r="Y1491" s="71"/>
      <c r="Z1491" s="71"/>
    </row>
    <row r="1492">
      <c r="A1492" s="112"/>
      <c r="B1492" s="113"/>
      <c r="C1492" s="114"/>
      <c r="D1492" s="112"/>
      <c r="E1492" s="115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X1492" s="71"/>
      <c r="Y1492" s="71"/>
      <c r="Z1492" s="71"/>
    </row>
    <row r="1493">
      <c r="A1493" s="112"/>
      <c r="B1493" s="113"/>
      <c r="C1493" s="114"/>
      <c r="D1493" s="112"/>
      <c r="E1493" s="115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X1493" s="71"/>
      <c r="Y1493" s="71"/>
      <c r="Z1493" s="71"/>
    </row>
    <row r="1494">
      <c r="A1494" s="112"/>
      <c r="B1494" s="113"/>
      <c r="C1494" s="114"/>
      <c r="D1494" s="112"/>
      <c r="E1494" s="115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X1494" s="71"/>
      <c r="Y1494" s="71"/>
      <c r="Z1494" s="71"/>
    </row>
    <row r="1495">
      <c r="A1495" s="112"/>
      <c r="B1495" s="113"/>
      <c r="C1495" s="114"/>
      <c r="D1495" s="112"/>
      <c r="E1495" s="115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X1495" s="71"/>
      <c r="Y1495" s="71"/>
      <c r="Z1495" s="71"/>
    </row>
    <row r="1496">
      <c r="A1496" s="112"/>
      <c r="B1496" s="113"/>
      <c r="C1496" s="114"/>
      <c r="D1496" s="112"/>
      <c r="E1496" s="115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X1496" s="71"/>
      <c r="Y1496" s="71"/>
      <c r="Z1496" s="71"/>
    </row>
    <row r="1497">
      <c r="A1497" s="112"/>
      <c r="B1497" s="113"/>
      <c r="C1497" s="114"/>
      <c r="D1497" s="112"/>
      <c r="E1497" s="115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X1497" s="71"/>
      <c r="Y1497" s="71"/>
      <c r="Z1497" s="71"/>
    </row>
    <row r="1498">
      <c r="A1498" s="112"/>
      <c r="B1498" s="113"/>
      <c r="C1498" s="114"/>
      <c r="D1498" s="112"/>
      <c r="E1498" s="115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  <c r="Y1498" s="71"/>
      <c r="Z1498" s="71"/>
    </row>
    <row r="1499">
      <c r="A1499" s="112"/>
      <c r="B1499" s="113"/>
      <c r="C1499" s="114"/>
      <c r="D1499" s="112"/>
      <c r="E1499" s="115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X1499" s="71"/>
      <c r="Y1499" s="71"/>
      <c r="Z1499" s="71"/>
    </row>
    <row r="1500">
      <c r="A1500" s="112"/>
      <c r="B1500" s="113"/>
      <c r="C1500" s="114"/>
      <c r="D1500" s="112"/>
      <c r="E1500" s="115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X1500" s="71"/>
      <c r="Y1500" s="71"/>
      <c r="Z1500" s="71"/>
    </row>
    <row r="1501">
      <c r="A1501" s="112"/>
      <c r="B1501" s="113"/>
      <c r="C1501" s="114"/>
      <c r="D1501" s="112"/>
      <c r="E1501" s="115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X1501" s="71"/>
      <c r="Y1501" s="71"/>
      <c r="Z1501" s="71"/>
    </row>
    <row r="1502">
      <c r="A1502" s="112"/>
      <c r="B1502" s="113"/>
      <c r="C1502" s="114"/>
      <c r="D1502" s="112"/>
      <c r="E1502" s="115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X1502" s="71"/>
      <c r="Y1502" s="71"/>
      <c r="Z1502" s="71"/>
    </row>
    <row r="1503">
      <c r="A1503" s="112"/>
      <c r="B1503" s="113"/>
      <c r="C1503" s="114"/>
      <c r="D1503" s="112"/>
      <c r="E1503" s="115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X1503" s="71"/>
      <c r="Y1503" s="71"/>
      <c r="Z1503" s="71"/>
    </row>
    <row r="1504">
      <c r="A1504" s="112"/>
      <c r="B1504" s="113"/>
      <c r="C1504" s="114"/>
      <c r="D1504" s="112"/>
      <c r="E1504" s="115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X1504" s="71"/>
      <c r="Y1504" s="71"/>
      <c r="Z1504" s="71"/>
    </row>
    <row r="1505">
      <c r="A1505" s="112"/>
      <c r="B1505" s="113"/>
      <c r="C1505" s="114"/>
      <c r="D1505" s="112"/>
      <c r="E1505" s="115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X1505" s="71"/>
      <c r="Y1505" s="71"/>
      <c r="Z1505" s="71"/>
    </row>
    <row r="1506">
      <c r="A1506" s="112"/>
      <c r="B1506" s="113"/>
      <c r="C1506" s="114"/>
      <c r="D1506" s="112"/>
      <c r="E1506" s="115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X1506" s="71"/>
      <c r="Y1506" s="71"/>
      <c r="Z1506" s="71"/>
    </row>
    <row r="1507">
      <c r="A1507" s="112"/>
      <c r="B1507" s="113"/>
      <c r="C1507" s="114"/>
      <c r="D1507" s="112"/>
      <c r="E1507" s="115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X1507" s="71"/>
      <c r="Y1507" s="71"/>
      <c r="Z1507" s="71"/>
    </row>
    <row r="1508">
      <c r="A1508" s="112"/>
      <c r="B1508" s="113"/>
      <c r="C1508" s="114"/>
      <c r="D1508" s="112"/>
      <c r="E1508" s="115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X1508" s="71"/>
      <c r="Y1508" s="71"/>
      <c r="Z1508" s="71"/>
    </row>
    <row r="1509">
      <c r="A1509" s="112"/>
      <c r="B1509" s="113"/>
      <c r="C1509" s="114"/>
      <c r="D1509" s="112"/>
      <c r="E1509" s="115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X1509" s="71"/>
      <c r="Y1509" s="71"/>
      <c r="Z1509" s="71"/>
    </row>
    <row r="1510">
      <c r="A1510" s="112"/>
      <c r="B1510" s="113"/>
      <c r="C1510" s="114"/>
      <c r="D1510" s="112"/>
      <c r="E1510" s="115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X1510" s="71"/>
      <c r="Y1510" s="71"/>
      <c r="Z1510" s="71"/>
    </row>
    <row r="1511">
      <c r="A1511" s="112"/>
      <c r="B1511" s="113"/>
      <c r="C1511" s="114"/>
      <c r="D1511" s="112"/>
      <c r="E1511" s="115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X1511" s="71"/>
      <c r="Y1511" s="71"/>
      <c r="Z1511" s="71"/>
    </row>
    <row r="1512">
      <c r="A1512" s="112"/>
      <c r="B1512" s="113"/>
      <c r="C1512" s="114"/>
      <c r="D1512" s="112"/>
      <c r="E1512" s="115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X1512" s="71"/>
      <c r="Y1512" s="71"/>
      <c r="Z1512" s="71"/>
    </row>
    <row r="1513">
      <c r="A1513" s="112"/>
      <c r="B1513" s="113"/>
      <c r="C1513" s="114"/>
      <c r="D1513" s="112"/>
      <c r="E1513" s="115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X1513" s="71"/>
      <c r="Y1513" s="71"/>
      <c r="Z1513" s="71"/>
    </row>
    <row r="1514">
      <c r="A1514" s="112"/>
      <c r="B1514" s="113"/>
      <c r="C1514" s="114"/>
      <c r="D1514" s="112"/>
      <c r="E1514" s="115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X1514" s="71"/>
      <c r="Y1514" s="71"/>
      <c r="Z1514" s="71"/>
    </row>
    <row r="1515">
      <c r="A1515" s="112"/>
      <c r="B1515" s="113"/>
      <c r="C1515" s="114"/>
      <c r="D1515" s="112"/>
      <c r="E1515" s="115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X1515" s="71"/>
      <c r="Y1515" s="71"/>
      <c r="Z1515" s="71"/>
    </row>
    <row r="1516">
      <c r="A1516" s="112"/>
      <c r="B1516" s="113"/>
      <c r="C1516" s="114"/>
      <c r="D1516" s="112"/>
      <c r="E1516" s="115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X1516" s="71"/>
      <c r="Y1516" s="71"/>
      <c r="Z1516" s="71"/>
    </row>
    <row r="1517">
      <c r="A1517" s="112"/>
      <c r="B1517" s="113"/>
      <c r="C1517" s="114"/>
      <c r="D1517" s="112"/>
      <c r="E1517" s="115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X1517" s="71"/>
      <c r="Y1517" s="71"/>
      <c r="Z1517" s="71"/>
    </row>
    <row r="1518">
      <c r="A1518" s="112"/>
      <c r="B1518" s="113"/>
      <c r="C1518" s="114"/>
      <c r="D1518" s="112"/>
      <c r="E1518" s="115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X1518" s="71"/>
      <c r="Y1518" s="71"/>
      <c r="Z1518" s="71"/>
    </row>
    <row r="1519">
      <c r="A1519" s="112"/>
      <c r="B1519" s="113"/>
      <c r="C1519" s="114"/>
      <c r="D1519" s="112"/>
      <c r="E1519" s="115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X1519" s="71"/>
      <c r="Y1519" s="71"/>
      <c r="Z1519" s="71"/>
    </row>
    <row r="1520">
      <c r="A1520" s="112"/>
      <c r="B1520" s="113"/>
      <c r="C1520" s="114"/>
      <c r="D1520" s="112"/>
      <c r="E1520" s="115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X1520" s="71"/>
      <c r="Y1520" s="71"/>
      <c r="Z1520" s="71"/>
    </row>
    <row r="1521">
      <c r="A1521" s="112"/>
      <c r="B1521" s="113"/>
      <c r="C1521" s="114"/>
      <c r="D1521" s="112"/>
      <c r="E1521" s="115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  <c r="Z1521" s="71"/>
    </row>
    <row r="1522">
      <c r="A1522" s="112"/>
      <c r="B1522" s="113"/>
      <c r="C1522" s="114"/>
      <c r="D1522" s="112"/>
      <c r="E1522" s="115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X1522" s="71"/>
      <c r="Y1522" s="71"/>
      <c r="Z1522" s="71"/>
    </row>
    <row r="1523">
      <c r="A1523" s="112"/>
      <c r="B1523" s="113"/>
      <c r="C1523" s="114"/>
      <c r="D1523" s="112"/>
      <c r="E1523" s="115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  <c r="Z1523" s="71"/>
    </row>
    <row r="1524">
      <c r="A1524" s="112"/>
      <c r="B1524" s="113"/>
      <c r="C1524" s="114"/>
      <c r="D1524" s="112"/>
      <c r="E1524" s="115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  <c r="Z1524" s="71"/>
    </row>
    <row r="1525">
      <c r="A1525" s="112"/>
      <c r="B1525" s="113"/>
      <c r="C1525" s="114"/>
      <c r="D1525" s="112"/>
      <c r="E1525" s="115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X1525" s="71"/>
      <c r="Y1525" s="71"/>
      <c r="Z1525" s="71"/>
    </row>
    <row r="1526">
      <c r="A1526" s="112"/>
      <c r="B1526" s="113"/>
      <c r="C1526" s="114"/>
      <c r="D1526" s="112"/>
      <c r="E1526" s="115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X1526" s="71"/>
      <c r="Y1526" s="71"/>
      <c r="Z1526" s="71"/>
    </row>
    <row r="1527">
      <c r="A1527" s="112"/>
      <c r="B1527" s="113"/>
      <c r="C1527" s="114"/>
      <c r="D1527" s="112"/>
      <c r="E1527" s="115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X1527" s="71"/>
      <c r="Y1527" s="71"/>
      <c r="Z1527" s="71"/>
    </row>
    <row r="1528">
      <c r="A1528" s="112"/>
      <c r="B1528" s="113"/>
      <c r="C1528" s="114"/>
      <c r="D1528" s="112"/>
      <c r="E1528" s="115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X1528" s="71"/>
      <c r="Y1528" s="71"/>
      <c r="Z1528" s="71"/>
    </row>
    <row r="1529">
      <c r="A1529" s="112"/>
      <c r="B1529" s="113"/>
      <c r="C1529" s="114"/>
      <c r="D1529" s="112"/>
      <c r="E1529" s="115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  <c r="Y1529" s="71"/>
      <c r="Z1529" s="71"/>
    </row>
    <row r="1530">
      <c r="A1530" s="112"/>
      <c r="B1530" s="113"/>
      <c r="C1530" s="114"/>
      <c r="D1530" s="112"/>
      <c r="E1530" s="115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X1530" s="71"/>
      <c r="Y1530" s="71"/>
      <c r="Z1530" s="71"/>
    </row>
    <row r="1531">
      <c r="A1531" s="112"/>
      <c r="B1531" s="113"/>
      <c r="C1531" s="114"/>
      <c r="D1531" s="112"/>
      <c r="E1531" s="115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X1531" s="71"/>
      <c r="Y1531" s="71"/>
      <c r="Z1531" s="71"/>
    </row>
    <row r="1532">
      <c r="A1532" s="112"/>
      <c r="B1532" s="113"/>
      <c r="C1532" s="114"/>
      <c r="D1532" s="112"/>
      <c r="E1532" s="115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X1532" s="71"/>
      <c r="Y1532" s="71"/>
      <c r="Z1532" s="71"/>
    </row>
    <row r="1533">
      <c r="A1533" s="112"/>
      <c r="B1533" s="113"/>
      <c r="C1533" s="114"/>
      <c r="D1533" s="112"/>
      <c r="E1533" s="115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X1533" s="71"/>
      <c r="Y1533" s="71"/>
      <c r="Z1533" s="71"/>
    </row>
    <row r="1534">
      <c r="A1534" s="112"/>
      <c r="B1534" s="113"/>
      <c r="C1534" s="114"/>
      <c r="D1534" s="112"/>
      <c r="E1534" s="115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/>
      <c r="Y1534" s="71"/>
      <c r="Z1534" s="71"/>
    </row>
    <row r="1535">
      <c r="A1535" s="112"/>
      <c r="B1535" s="113"/>
      <c r="C1535" s="114"/>
      <c r="D1535" s="112"/>
      <c r="E1535" s="115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X1535" s="71"/>
      <c r="Y1535" s="71"/>
      <c r="Z1535" s="71"/>
    </row>
    <row r="1536">
      <c r="A1536" s="112"/>
      <c r="B1536" s="113"/>
      <c r="C1536" s="114"/>
      <c r="D1536" s="112"/>
      <c r="E1536" s="115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X1536" s="71"/>
      <c r="Y1536" s="71"/>
      <c r="Z1536" s="71"/>
    </row>
    <row r="1537">
      <c r="A1537" s="112"/>
      <c r="B1537" s="113"/>
      <c r="C1537" s="114"/>
      <c r="D1537" s="112"/>
      <c r="E1537" s="115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X1537" s="71"/>
      <c r="Y1537" s="71"/>
      <c r="Z1537" s="71"/>
    </row>
    <row r="1538">
      <c r="A1538" s="112"/>
      <c r="B1538" s="113"/>
      <c r="C1538" s="114"/>
      <c r="D1538" s="112"/>
      <c r="E1538" s="115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X1538" s="71"/>
      <c r="Y1538" s="71"/>
      <c r="Z1538" s="71"/>
    </row>
    <row r="1539">
      <c r="A1539" s="112"/>
      <c r="B1539" s="113"/>
      <c r="C1539" s="114"/>
      <c r="D1539" s="112"/>
      <c r="E1539" s="115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X1539" s="71"/>
      <c r="Y1539" s="71"/>
      <c r="Z1539" s="71"/>
    </row>
    <row r="1540">
      <c r="A1540" s="112"/>
      <c r="B1540" s="113"/>
      <c r="C1540" s="114"/>
      <c r="D1540" s="112"/>
      <c r="E1540" s="115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X1540" s="71"/>
      <c r="Y1540" s="71"/>
      <c r="Z1540" s="71"/>
    </row>
    <row r="1541">
      <c r="A1541" s="112"/>
      <c r="B1541" s="113"/>
      <c r="C1541" s="114"/>
      <c r="D1541" s="112"/>
      <c r="E1541" s="115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X1541" s="71"/>
      <c r="Y1541" s="71"/>
      <c r="Z1541" s="71"/>
    </row>
    <row r="1542">
      <c r="A1542" s="112"/>
      <c r="B1542" s="113"/>
      <c r="C1542" s="114"/>
      <c r="D1542" s="112"/>
      <c r="E1542" s="115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X1542" s="71"/>
      <c r="Y1542" s="71"/>
      <c r="Z1542" s="71"/>
    </row>
    <row r="1543">
      <c r="A1543" s="112"/>
      <c r="B1543" s="113"/>
      <c r="C1543" s="114"/>
      <c r="D1543" s="112"/>
      <c r="E1543" s="115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X1543" s="71"/>
      <c r="Y1543" s="71"/>
      <c r="Z1543" s="71"/>
    </row>
    <row r="1544">
      <c r="A1544" s="112"/>
      <c r="B1544" s="113"/>
      <c r="C1544" s="114"/>
      <c r="D1544" s="112"/>
      <c r="E1544" s="115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X1544" s="71"/>
      <c r="Y1544" s="71"/>
      <c r="Z1544" s="71"/>
    </row>
    <row r="1545">
      <c r="A1545" s="112"/>
      <c r="B1545" s="113"/>
      <c r="C1545" s="114"/>
      <c r="D1545" s="112"/>
      <c r="E1545" s="115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X1545" s="71"/>
      <c r="Y1545" s="71"/>
      <c r="Z1545" s="71"/>
    </row>
    <row r="1546">
      <c r="A1546" s="112"/>
      <c r="B1546" s="113"/>
      <c r="C1546" s="114"/>
      <c r="D1546" s="112"/>
      <c r="E1546" s="115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X1546" s="71"/>
      <c r="Y1546" s="71"/>
      <c r="Z1546" s="71"/>
    </row>
    <row r="1547">
      <c r="A1547" s="112"/>
      <c r="B1547" s="113"/>
      <c r="C1547" s="114"/>
      <c r="D1547" s="112"/>
      <c r="E1547" s="115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X1547" s="71"/>
      <c r="Y1547" s="71"/>
      <c r="Z1547" s="71"/>
    </row>
    <row r="1548">
      <c r="A1548" s="112"/>
      <c r="B1548" s="113"/>
      <c r="C1548" s="114"/>
      <c r="D1548" s="112"/>
      <c r="E1548" s="115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X1548" s="71"/>
      <c r="Y1548" s="71"/>
      <c r="Z1548" s="71"/>
    </row>
    <row r="1549">
      <c r="A1549" s="112"/>
      <c r="B1549" s="113"/>
      <c r="C1549" s="114"/>
      <c r="D1549" s="112"/>
      <c r="E1549" s="115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X1549" s="71"/>
      <c r="Y1549" s="71"/>
      <c r="Z1549" s="71"/>
    </row>
    <row r="1550">
      <c r="A1550" s="112"/>
      <c r="B1550" s="113"/>
      <c r="C1550" s="114"/>
      <c r="D1550" s="112"/>
      <c r="E1550" s="115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X1550" s="71"/>
      <c r="Y1550" s="71"/>
      <c r="Z1550" s="71"/>
    </row>
    <row r="1551">
      <c r="A1551" s="112"/>
      <c r="B1551" s="113"/>
      <c r="C1551" s="114"/>
      <c r="D1551" s="112"/>
      <c r="E1551" s="115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X1551" s="71"/>
      <c r="Y1551" s="71"/>
      <c r="Z1551" s="71"/>
    </row>
    <row r="1552">
      <c r="A1552" s="112"/>
      <c r="B1552" s="113"/>
      <c r="C1552" s="114"/>
      <c r="D1552" s="112"/>
      <c r="E1552" s="115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/>
      <c r="Y1552" s="71"/>
      <c r="Z1552" s="71"/>
    </row>
    <row r="1553">
      <c r="A1553" s="112"/>
      <c r="B1553" s="113"/>
      <c r="C1553" s="114"/>
      <c r="D1553" s="112"/>
      <c r="E1553" s="115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X1553" s="71"/>
      <c r="Y1553" s="71"/>
      <c r="Z1553" s="71"/>
    </row>
    <row r="1554">
      <c r="A1554" s="112"/>
      <c r="B1554" s="113"/>
      <c r="C1554" s="114"/>
      <c r="D1554" s="112"/>
      <c r="E1554" s="115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X1554" s="71"/>
      <c r="Y1554" s="71"/>
      <c r="Z1554" s="71"/>
    </row>
    <row r="1555">
      <c r="A1555" s="112"/>
      <c r="B1555" s="113"/>
      <c r="C1555" s="114"/>
      <c r="D1555" s="112"/>
      <c r="E1555" s="115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1"/>
      <c r="Z1555" s="71"/>
    </row>
    <row r="1556">
      <c r="A1556" s="112"/>
      <c r="B1556" s="113"/>
      <c r="C1556" s="114"/>
      <c r="D1556" s="112"/>
      <c r="E1556" s="115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X1556" s="71"/>
      <c r="Y1556" s="71"/>
      <c r="Z1556" s="71"/>
    </row>
    <row r="1557">
      <c r="A1557" s="112"/>
      <c r="B1557" s="113"/>
      <c r="C1557" s="114"/>
      <c r="D1557" s="112"/>
      <c r="E1557" s="115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X1557" s="71"/>
      <c r="Y1557" s="71"/>
      <c r="Z1557" s="71"/>
    </row>
    <row r="1558">
      <c r="A1558" s="112"/>
      <c r="B1558" s="113"/>
      <c r="C1558" s="114"/>
      <c r="D1558" s="112"/>
      <c r="E1558" s="115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X1558" s="71"/>
      <c r="Y1558" s="71"/>
      <c r="Z1558" s="71"/>
    </row>
    <row r="1559">
      <c r="A1559" s="112"/>
      <c r="B1559" s="113"/>
      <c r="C1559" s="114"/>
      <c r="D1559" s="112"/>
      <c r="E1559" s="115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X1559" s="71"/>
      <c r="Y1559" s="71"/>
      <c r="Z1559" s="71"/>
    </row>
    <row r="1560">
      <c r="A1560" s="112"/>
      <c r="B1560" s="113"/>
      <c r="C1560" s="114"/>
      <c r="D1560" s="112"/>
      <c r="E1560" s="115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X1560" s="71"/>
      <c r="Y1560" s="71"/>
      <c r="Z1560" s="71"/>
    </row>
    <row r="1561">
      <c r="A1561" s="112"/>
      <c r="B1561" s="113"/>
      <c r="C1561" s="114"/>
      <c r="D1561" s="112"/>
      <c r="E1561" s="115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X1561" s="71"/>
      <c r="Y1561" s="71"/>
      <c r="Z1561" s="71"/>
    </row>
    <row r="1562">
      <c r="A1562" s="112"/>
      <c r="B1562" s="113"/>
      <c r="C1562" s="114"/>
      <c r="D1562" s="112"/>
      <c r="E1562" s="115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X1562" s="71"/>
      <c r="Y1562" s="71"/>
      <c r="Z1562" s="71"/>
    </row>
    <row r="1563">
      <c r="A1563" s="112"/>
      <c r="B1563" s="113"/>
      <c r="C1563" s="114"/>
      <c r="D1563" s="112"/>
      <c r="E1563" s="115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X1563" s="71"/>
      <c r="Y1563" s="71"/>
      <c r="Z1563" s="71"/>
    </row>
    <row r="1564">
      <c r="A1564" s="112"/>
      <c r="B1564" s="113"/>
      <c r="C1564" s="114"/>
      <c r="D1564" s="112"/>
      <c r="E1564" s="115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X1564" s="71"/>
      <c r="Y1564" s="71"/>
      <c r="Z1564" s="71"/>
    </row>
    <row r="1565">
      <c r="A1565" s="112"/>
      <c r="B1565" s="113"/>
      <c r="C1565" s="114"/>
      <c r="D1565" s="112"/>
      <c r="E1565" s="115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X1565" s="71"/>
      <c r="Y1565" s="71"/>
      <c r="Z1565" s="71"/>
    </row>
    <row r="1566">
      <c r="A1566" s="112"/>
      <c r="B1566" s="113"/>
      <c r="C1566" s="114"/>
      <c r="D1566" s="112"/>
      <c r="E1566" s="115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X1566" s="71"/>
      <c r="Y1566" s="71"/>
      <c r="Z1566" s="71"/>
    </row>
    <row r="1567">
      <c r="A1567" s="112"/>
      <c r="B1567" s="113"/>
      <c r="C1567" s="114"/>
      <c r="D1567" s="112"/>
      <c r="E1567" s="115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X1567" s="71"/>
      <c r="Y1567" s="71"/>
      <c r="Z1567" s="71"/>
    </row>
    <row r="1568">
      <c r="A1568" s="112"/>
      <c r="B1568" s="113"/>
      <c r="C1568" s="114"/>
      <c r="D1568" s="112"/>
      <c r="E1568" s="115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X1568" s="71"/>
      <c r="Y1568" s="71"/>
      <c r="Z1568" s="71"/>
    </row>
    <row r="1569">
      <c r="A1569" s="112"/>
      <c r="B1569" s="113"/>
      <c r="C1569" s="114"/>
      <c r="D1569" s="112"/>
      <c r="E1569" s="115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X1569" s="71"/>
      <c r="Y1569" s="71"/>
      <c r="Z1569" s="71"/>
    </row>
    <row r="1570">
      <c r="A1570" s="112"/>
      <c r="B1570" s="113"/>
      <c r="C1570" s="114"/>
      <c r="D1570" s="112"/>
      <c r="E1570" s="115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X1570" s="71"/>
      <c r="Y1570" s="71"/>
      <c r="Z1570" s="71"/>
    </row>
    <row r="1571">
      <c r="A1571" s="112"/>
      <c r="B1571" s="113"/>
      <c r="C1571" s="114"/>
      <c r="D1571" s="112"/>
      <c r="E1571" s="115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X1571" s="71"/>
      <c r="Y1571" s="71"/>
      <c r="Z1571" s="71"/>
    </row>
    <row r="1572">
      <c r="A1572" s="112"/>
      <c r="B1572" s="113"/>
      <c r="C1572" s="114"/>
      <c r="D1572" s="112"/>
      <c r="E1572" s="115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X1572" s="71"/>
      <c r="Y1572" s="71"/>
      <c r="Z1572" s="71"/>
    </row>
    <row r="1573">
      <c r="A1573" s="112"/>
      <c r="B1573" s="113"/>
      <c r="C1573" s="114"/>
      <c r="D1573" s="112"/>
      <c r="E1573" s="115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X1573" s="71"/>
      <c r="Y1573" s="71"/>
      <c r="Z1573" s="71"/>
    </row>
    <row r="1574">
      <c r="A1574" s="112"/>
      <c r="B1574" s="113"/>
      <c r="C1574" s="114"/>
      <c r="D1574" s="112"/>
      <c r="E1574" s="115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X1574" s="71"/>
      <c r="Y1574" s="71"/>
      <c r="Z1574" s="71"/>
    </row>
    <row r="1575">
      <c r="A1575" s="112"/>
      <c r="B1575" s="113"/>
      <c r="C1575" s="114"/>
      <c r="D1575" s="112"/>
      <c r="E1575" s="115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X1575" s="71"/>
      <c r="Y1575" s="71"/>
      <c r="Z1575" s="71"/>
    </row>
    <row r="1576">
      <c r="A1576" s="112"/>
      <c r="B1576" s="113"/>
      <c r="C1576" s="114"/>
      <c r="D1576" s="112"/>
      <c r="E1576" s="115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X1576" s="71"/>
      <c r="Y1576" s="71"/>
      <c r="Z1576" s="71"/>
    </row>
    <row r="1577">
      <c r="A1577" s="112"/>
      <c r="B1577" s="113"/>
      <c r="C1577" s="114"/>
      <c r="D1577" s="112"/>
      <c r="E1577" s="115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  <c r="Z1577" s="71"/>
    </row>
    <row r="1578">
      <c r="A1578" s="112"/>
      <c r="B1578" s="113"/>
      <c r="C1578" s="114"/>
      <c r="D1578" s="112"/>
      <c r="E1578" s="115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X1578" s="71"/>
      <c r="Y1578" s="71"/>
      <c r="Z1578" s="71"/>
    </row>
    <row r="1579">
      <c r="A1579" s="112"/>
      <c r="B1579" s="113"/>
      <c r="C1579" s="114"/>
      <c r="D1579" s="112"/>
      <c r="E1579" s="115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X1579" s="71"/>
      <c r="Y1579" s="71"/>
      <c r="Z1579" s="71"/>
    </row>
    <row r="1580">
      <c r="A1580" s="112"/>
      <c r="B1580" s="113"/>
      <c r="C1580" s="114"/>
      <c r="D1580" s="112"/>
      <c r="E1580" s="115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X1580" s="71"/>
      <c r="Y1580" s="71"/>
      <c r="Z1580" s="71"/>
    </row>
    <row r="1581">
      <c r="A1581" s="112"/>
      <c r="B1581" s="113"/>
      <c r="C1581" s="114"/>
      <c r="D1581" s="112"/>
      <c r="E1581" s="115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X1581" s="71"/>
      <c r="Y1581" s="71"/>
      <c r="Z1581" s="71"/>
    </row>
    <row r="1582">
      <c r="A1582" s="112"/>
      <c r="B1582" s="113"/>
      <c r="C1582" s="114"/>
      <c r="D1582" s="112"/>
      <c r="E1582" s="115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X1582" s="71"/>
      <c r="Y1582" s="71"/>
      <c r="Z1582" s="71"/>
    </row>
    <row r="1583">
      <c r="A1583" s="112"/>
      <c r="B1583" s="113"/>
      <c r="C1583" s="114"/>
      <c r="D1583" s="112"/>
      <c r="E1583" s="115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X1583" s="71"/>
      <c r="Y1583" s="71"/>
      <c r="Z1583" s="71"/>
    </row>
    <row r="1584">
      <c r="A1584" s="112"/>
      <c r="B1584" s="113"/>
      <c r="C1584" s="114"/>
      <c r="D1584" s="112"/>
      <c r="E1584" s="115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X1584" s="71"/>
      <c r="Y1584" s="71"/>
      <c r="Z1584" s="71"/>
    </row>
    <row r="1585">
      <c r="A1585" s="112"/>
      <c r="B1585" s="113"/>
      <c r="C1585" s="114"/>
      <c r="D1585" s="112"/>
      <c r="E1585" s="115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X1585" s="71"/>
      <c r="Y1585" s="71"/>
      <c r="Z1585" s="71"/>
    </row>
    <row r="1586">
      <c r="A1586" s="112"/>
      <c r="B1586" s="113"/>
      <c r="C1586" s="114"/>
      <c r="D1586" s="112"/>
      <c r="E1586" s="115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X1586" s="71"/>
      <c r="Y1586" s="71"/>
      <c r="Z1586" s="71"/>
    </row>
    <row r="1587">
      <c r="A1587" s="112"/>
      <c r="B1587" s="113"/>
      <c r="C1587" s="114"/>
      <c r="D1587" s="112"/>
      <c r="E1587" s="115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X1587" s="71"/>
      <c r="Y1587" s="71"/>
      <c r="Z1587" s="71"/>
    </row>
    <row r="1588">
      <c r="A1588" s="112"/>
      <c r="B1588" s="113"/>
      <c r="C1588" s="114"/>
      <c r="D1588" s="112"/>
      <c r="E1588" s="115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X1588" s="71"/>
      <c r="Y1588" s="71"/>
      <c r="Z1588" s="71"/>
    </row>
    <row r="1589">
      <c r="A1589" s="112"/>
      <c r="B1589" s="113"/>
      <c r="C1589" s="114"/>
      <c r="D1589" s="112"/>
      <c r="E1589" s="115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1"/>
      <c r="Z1589" s="71"/>
    </row>
    <row r="1590">
      <c r="A1590" s="112"/>
      <c r="B1590" s="113"/>
      <c r="C1590" s="114"/>
      <c r="D1590" s="112"/>
      <c r="E1590" s="115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X1590" s="71"/>
      <c r="Y1590" s="71"/>
      <c r="Z1590" s="71"/>
    </row>
    <row r="1591">
      <c r="A1591" s="112"/>
      <c r="B1591" s="113"/>
      <c r="C1591" s="114"/>
      <c r="D1591" s="112"/>
      <c r="E1591" s="115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/>
      <c r="Y1591" s="71"/>
      <c r="Z1591" s="71"/>
    </row>
    <row r="1592">
      <c r="A1592" s="112"/>
      <c r="B1592" s="113"/>
      <c r="C1592" s="114"/>
      <c r="D1592" s="112"/>
      <c r="E1592" s="115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X1592" s="71"/>
      <c r="Y1592" s="71"/>
      <c r="Z1592" s="71"/>
    </row>
    <row r="1593">
      <c r="A1593" s="112"/>
      <c r="B1593" s="113"/>
      <c r="C1593" s="114"/>
      <c r="D1593" s="112"/>
      <c r="E1593" s="115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X1593" s="71"/>
      <c r="Y1593" s="71"/>
      <c r="Z1593" s="71"/>
    </row>
    <row r="1594">
      <c r="A1594" s="112"/>
      <c r="B1594" s="113"/>
      <c r="C1594" s="114"/>
      <c r="D1594" s="112"/>
      <c r="E1594" s="115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X1594" s="71"/>
      <c r="Y1594" s="71"/>
      <c r="Z1594" s="71"/>
    </row>
    <row r="1595">
      <c r="A1595" s="112"/>
      <c r="B1595" s="113"/>
      <c r="C1595" s="114"/>
      <c r="D1595" s="112"/>
      <c r="E1595" s="115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X1595" s="71"/>
      <c r="Y1595" s="71"/>
      <c r="Z1595" s="71"/>
    </row>
    <row r="1596">
      <c r="A1596" s="112"/>
      <c r="B1596" s="113"/>
      <c r="C1596" s="114"/>
      <c r="D1596" s="112"/>
      <c r="E1596" s="115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X1596" s="71"/>
      <c r="Y1596" s="71"/>
      <c r="Z1596" s="71"/>
    </row>
    <row r="1597">
      <c r="A1597" s="112"/>
      <c r="B1597" s="113"/>
      <c r="C1597" s="114"/>
      <c r="D1597" s="112"/>
      <c r="E1597" s="115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X1597" s="71"/>
      <c r="Y1597" s="71"/>
      <c r="Z1597" s="71"/>
    </row>
    <row r="1598">
      <c r="A1598" s="112"/>
      <c r="B1598" s="113"/>
      <c r="C1598" s="114"/>
      <c r="D1598" s="112"/>
      <c r="E1598" s="115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X1598" s="71"/>
      <c r="Y1598" s="71"/>
      <c r="Z1598" s="71"/>
    </row>
    <row r="1599">
      <c r="A1599" s="112"/>
      <c r="B1599" s="113"/>
      <c r="C1599" s="114"/>
      <c r="D1599" s="112"/>
      <c r="E1599" s="115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X1599" s="71"/>
      <c r="Y1599" s="71"/>
      <c r="Z1599" s="71"/>
    </row>
    <row r="1600">
      <c r="A1600" s="112"/>
      <c r="B1600" s="113"/>
      <c r="C1600" s="114"/>
      <c r="D1600" s="112"/>
      <c r="E1600" s="115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X1600" s="71"/>
      <c r="Y1600" s="71"/>
      <c r="Z1600" s="71"/>
    </row>
    <row r="1601">
      <c r="A1601" s="112"/>
      <c r="B1601" s="113"/>
      <c r="C1601" s="114"/>
      <c r="D1601" s="112"/>
      <c r="E1601" s="115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X1601" s="71"/>
      <c r="Y1601" s="71"/>
      <c r="Z1601" s="71"/>
    </row>
    <row r="1602">
      <c r="A1602" s="112"/>
      <c r="B1602" s="113"/>
      <c r="C1602" s="114"/>
      <c r="D1602" s="112"/>
      <c r="E1602" s="115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X1602" s="71"/>
      <c r="Y1602" s="71"/>
      <c r="Z1602" s="71"/>
    </row>
    <row r="1603">
      <c r="A1603" s="112"/>
      <c r="B1603" s="113"/>
      <c r="C1603" s="114"/>
      <c r="D1603" s="112"/>
      <c r="E1603" s="115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X1603" s="71"/>
      <c r="Y1603" s="71"/>
      <c r="Z1603" s="71"/>
    </row>
    <row r="1604">
      <c r="A1604" s="112"/>
      <c r="B1604" s="113"/>
      <c r="C1604" s="114"/>
      <c r="D1604" s="112"/>
      <c r="E1604" s="115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X1604" s="71"/>
      <c r="Y1604" s="71"/>
      <c r="Z1604" s="71"/>
    </row>
    <row r="1605">
      <c r="A1605" s="112"/>
      <c r="B1605" s="113"/>
      <c r="C1605" s="114"/>
      <c r="D1605" s="112"/>
      <c r="E1605" s="115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X1605" s="71"/>
      <c r="Y1605" s="71"/>
      <c r="Z1605" s="71"/>
    </row>
    <row r="1606">
      <c r="A1606" s="112"/>
      <c r="B1606" s="113"/>
      <c r="C1606" s="114"/>
      <c r="D1606" s="112"/>
      <c r="E1606" s="115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X1606" s="71"/>
      <c r="Y1606" s="71"/>
      <c r="Z1606" s="71"/>
    </row>
    <row r="1607">
      <c r="A1607" s="112"/>
      <c r="B1607" s="113"/>
      <c r="C1607" s="114"/>
      <c r="D1607" s="112"/>
      <c r="E1607" s="115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X1607" s="71"/>
      <c r="Y1607" s="71"/>
      <c r="Z1607" s="71"/>
    </row>
    <row r="1608">
      <c r="A1608" s="112"/>
      <c r="B1608" s="113"/>
      <c r="C1608" s="114"/>
      <c r="D1608" s="112"/>
      <c r="E1608" s="115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X1608" s="71"/>
      <c r="Y1608" s="71"/>
      <c r="Z1608" s="71"/>
    </row>
    <row r="1609">
      <c r="A1609" s="112"/>
      <c r="B1609" s="113"/>
      <c r="C1609" s="114"/>
      <c r="D1609" s="112"/>
      <c r="E1609" s="115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X1609" s="71"/>
      <c r="Y1609" s="71"/>
      <c r="Z1609" s="71"/>
    </row>
    <row r="1610">
      <c r="A1610" s="112"/>
      <c r="B1610" s="113"/>
      <c r="C1610" s="114"/>
      <c r="D1610" s="112"/>
      <c r="E1610" s="115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X1610" s="71"/>
      <c r="Y1610" s="71"/>
      <c r="Z1610" s="71"/>
    </row>
    <row r="1611">
      <c r="A1611" s="112"/>
      <c r="B1611" s="113"/>
      <c r="C1611" s="114"/>
      <c r="D1611" s="112"/>
      <c r="E1611" s="115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X1611" s="71"/>
      <c r="Y1611" s="71"/>
      <c r="Z1611" s="71"/>
    </row>
    <row r="1612">
      <c r="A1612" s="112"/>
      <c r="B1612" s="113"/>
      <c r="C1612" s="114"/>
      <c r="D1612" s="112"/>
      <c r="E1612" s="115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X1612" s="71"/>
      <c r="Y1612" s="71"/>
      <c r="Z1612" s="71"/>
    </row>
    <row r="1613">
      <c r="A1613" s="112"/>
      <c r="B1613" s="113"/>
      <c r="C1613" s="114"/>
      <c r="D1613" s="112"/>
      <c r="E1613" s="115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X1613" s="71"/>
      <c r="Y1613" s="71"/>
      <c r="Z1613" s="71"/>
    </row>
    <row r="1614">
      <c r="A1614" s="112"/>
      <c r="B1614" s="113"/>
      <c r="C1614" s="114"/>
      <c r="D1614" s="112"/>
      <c r="E1614" s="115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X1614" s="71"/>
      <c r="Y1614" s="71"/>
      <c r="Z1614" s="71"/>
    </row>
    <row r="1615">
      <c r="A1615" s="112"/>
      <c r="B1615" s="113"/>
      <c r="C1615" s="114"/>
      <c r="D1615" s="112"/>
      <c r="E1615" s="115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X1615" s="71"/>
      <c r="Y1615" s="71"/>
      <c r="Z1615" s="71"/>
    </row>
    <row r="1616">
      <c r="A1616" s="112"/>
      <c r="B1616" s="113"/>
      <c r="C1616" s="114"/>
      <c r="D1616" s="112"/>
      <c r="E1616" s="115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X1616" s="71"/>
      <c r="Y1616" s="71"/>
      <c r="Z1616" s="71"/>
    </row>
    <row r="1617">
      <c r="A1617" s="112"/>
      <c r="B1617" s="113"/>
      <c r="C1617" s="114"/>
      <c r="D1617" s="112"/>
      <c r="E1617" s="115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X1617" s="71"/>
      <c r="Y1617" s="71"/>
      <c r="Z1617" s="71"/>
    </row>
    <row r="1618">
      <c r="A1618" s="112"/>
      <c r="B1618" s="113"/>
      <c r="C1618" s="114"/>
      <c r="D1618" s="112"/>
      <c r="E1618" s="115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X1618" s="71"/>
      <c r="Y1618" s="71"/>
      <c r="Z1618" s="71"/>
    </row>
    <row r="1619">
      <c r="A1619" s="112"/>
      <c r="B1619" s="113"/>
      <c r="C1619" s="114"/>
      <c r="D1619" s="112"/>
      <c r="E1619" s="115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  <c r="Z1619" s="71"/>
    </row>
    <row r="1620">
      <c r="A1620" s="112"/>
      <c r="B1620" s="113"/>
      <c r="C1620" s="114"/>
      <c r="D1620" s="112"/>
      <c r="E1620" s="115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X1620" s="71"/>
      <c r="Y1620" s="71"/>
      <c r="Z1620" s="71"/>
    </row>
    <row r="1621">
      <c r="A1621" s="112"/>
      <c r="B1621" s="113"/>
      <c r="C1621" s="114"/>
      <c r="D1621" s="112"/>
      <c r="E1621" s="115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X1621" s="71"/>
      <c r="Y1621" s="71"/>
      <c r="Z1621" s="71"/>
    </row>
    <row r="1622">
      <c r="A1622" s="112"/>
      <c r="B1622" s="113"/>
      <c r="C1622" s="114"/>
      <c r="D1622" s="112"/>
      <c r="E1622" s="115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X1622" s="71"/>
      <c r="Y1622" s="71"/>
      <c r="Z1622" s="71"/>
    </row>
    <row r="1623">
      <c r="A1623" s="112"/>
      <c r="B1623" s="113"/>
      <c r="C1623" s="114"/>
      <c r="D1623" s="112"/>
      <c r="E1623" s="115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1"/>
      <c r="Z1623" s="71"/>
    </row>
    <row r="1624">
      <c r="A1624" s="112"/>
      <c r="B1624" s="113"/>
      <c r="C1624" s="114"/>
      <c r="D1624" s="112"/>
      <c r="E1624" s="115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X1624" s="71"/>
      <c r="Y1624" s="71"/>
      <c r="Z1624" s="71"/>
    </row>
    <row r="1625">
      <c r="A1625" s="112"/>
      <c r="B1625" s="113"/>
      <c r="C1625" s="114"/>
      <c r="D1625" s="112"/>
      <c r="E1625" s="115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</row>
    <row r="1626">
      <c r="A1626" s="112"/>
      <c r="B1626" s="113"/>
      <c r="C1626" s="114"/>
      <c r="D1626" s="112"/>
      <c r="E1626" s="115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/>
      <c r="Y1626" s="71"/>
      <c r="Z1626" s="71"/>
    </row>
    <row r="1627">
      <c r="A1627" s="112"/>
      <c r="B1627" s="113"/>
      <c r="C1627" s="114"/>
      <c r="D1627" s="112"/>
      <c r="E1627" s="115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  <c r="Z1627" s="71"/>
    </row>
    <row r="1628">
      <c r="A1628" s="112"/>
      <c r="B1628" s="113"/>
      <c r="C1628" s="114"/>
      <c r="D1628" s="112"/>
      <c r="E1628" s="115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X1628" s="71"/>
      <c r="Y1628" s="71"/>
      <c r="Z1628" s="71"/>
    </row>
    <row r="1629">
      <c r="A1629" s="112"/>
      <c r="B1629" s="113"/>
      <c r="C1629" s="114"/>
      <c r="D1629" s="112"/>
      <c r="E1629" s="115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X1629" s="71"/>
      <c r="Y1629" s="71"/>
      <c r="Z1629" s="71"/>
    </row>
    <row r="1630">
      <c r="A1630" s="112"/>
      <c r="B1630" s="113"/>
      <c r="C1630" s="114"/>
      <c r="D1630" s="112"/>
      <c r="E1630" s="115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/>
      <c r="Y1630" s="71"/>
      <c r="Z1630" s="71"/>
    </row>
    <row r="1631">
      <c r="A1631" s="112"/>
      <c r="B1631" s="113"/>
      <c r="C1631" s="114"/>
      <c r="D1631" s="112"/>
      <c r="E1631" s="115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X1631" s="71"/>
      <c r="Y1631" s="71"/>
      <c r="Z1631" s="71"/>
    </row>
    <row r="1632">
      <c r="A1632" s="112"/>
      <c r="B1632" s="113"/>
      <c r="C1632" s="114"/>
      <c r="D1632" s="112"/>
      <c r="E1632" s="115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X1632" s="71"/>
      <c r="Y1632" s="71"/>
      <c r="Z1632" s="71"/>
    </row>
    <row r="1633">
      <c r="A1633" s="112"/>
      <c r="B1633" s="113"/>
      <c r="C1633" s="114"/>
      <c r="D1633" s="112"/>
      <c r="E1633" s="115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X1633" s="71"/>
      <c r="Y1633" s="71"/>
      <c r="Z1633" s="71"/>
    </row>
    <row r="1634">
      <c r="A1634" s="112"/>
      <c r="B1634" s="113"/>
      <c r="C1634" s="114"/>
      <c r="D1634" s="112"/>
      <c r="E1634" s="115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X1634" s="71"/>
      <c r="Y1634" s="71"/>
      <c r="Z1634" s="71"/>
    </row>
    <row r="1635">
      <c r="A1635" s="112"/>
      <c r="B1635" s="113"/>
      <c r="C1635" s="114"/>
      <c r="D1635" s="112"/>
      <c r="E1635" s="115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X1635" s="71"/>
      <c r="Y1635" s="71"/>
      <c r="Z1635" s="71"/>
    </row>
    <row r="1636">
      <c r="A1636" s="112"/>
      <c r="B1636" s="113"/>
      <c r="C1636" s="114"/>
      <c r="D1636" s="112"/>
      <c r="E1636" s="115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X1636" s="71"/>
      <c r="Y1636" s="71"/>
      <c r="Z1636" s="71"/>
    </row>
    <row r="1637">
      <c r="A1637" s="112"/>
      <c r="B1637" s="113"/>
      <c r="C1637" s="114"/>
      <c r="D1637" s="112"/>
      <c r="E1637" s="115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X1637" s="71"/>
      <c r="Y1637" s="71"/>
      <c r="Z1637" s="71"/>
    </row>
    <row r="1638">
      <c r="A1638" s="112"/>
      <c r="B1638" s="113"/>
      <c r="C1638" s="114"/>
      <c r="D1638" s="112"/>
      <c r="E1638" s="115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X1638" s="71"/>
      <c r="Y1638" s="71"/>
      <c r="Z1638" s="71"/>
    </row>
    <row r="1639">
      <c r="A1639" s="112"/>
      <c r="B1639" s="113"/>
      <c r="C1639" s="114"/>
      <c r="D1639" s="112"/>
      <c r="E1639" s="115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X1639" s="71"/>
      <c r="Y1639" s="71"/>
      <c r="Z1639" s="71"/>
    </row>
    <row r="1640">
      <c r="A1640" s="112"/>
      <c r="B1640" s="113"/>
      <c r="C1640" s="114"/>
      <c r="D1640" s="112"/>
      <c r="E1640" s="115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X1640" s="71"/>
      <c r="Y1640" s="71"/>
      <c r="Z1640" s="71"/>
    </row>
    <row r="1641">
      <c r="A1641" s="112"/>
      <c r="B1641" s="113"/>
      <c r="C1641" s="114"/>
      <c r="D1641" s="112"/>
      <c r="E1641" s="115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X1641" s="71"/>
      <c r="Y1641" s="71"/>
      <c r="Z1641" s="71"/>
    </row>
    <row r="1642">
      <c r="A1642" s="112"/>
      <c r="B1642" s="113"/>
      <c r="C1642" s="114"/>
      <c r="D1642" s="112"/>
      <c r="E1642" s="115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X1642" s="71"/>
      <c r="Y1642" s="71"/>
      <c r="Z1642" s="71"/>
    </row>
    <row r="1643">
      <c r="A1643" s="112"/>
      <c r="B1643" s="113"/>
      <c r="C1643" s="114"/>
      <c r="D1643" s="112"/>
      <c r="E1643" s="115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X1643" s="71"/>
      <c r="Y1643" s="71"/>
      <c r="Z1643" s="71"/>
    </row>
    <row r="1644">
      <c r="A1644" s="112"/>
      <c r="B1644" s="113"/>
      <c r="C1644" s="114"/>
      <c r="D1644" s="112"/>
      <c r="E1644" s="115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X1644" s="71"/>
      <c r="Y1644" s="71"/>
      <c r="Z1644" s="71"/>
    </row>
    <row r="1645">
      <c r="A1645" s="112"/>
      <c r="B1645" s="113"/>
      <c r="C1645" s="114"/>
      <c r="D1645" s="112"/>
      <c r="E1645" s="115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X1645" s="71"/>
      <c r="Y1645" s="71"/>
      <c r="Z1645" s="71"/>
    </row>
    <row r="1646">
      <c r="A1646" s="112"/>
      <c r="B1646" s="113"/>
      <c r="C1646" s="114"/>
      <c r="D1646" s="112"/>
      <c r="E1646" s="115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X1646" s="71"/>
      <c r="Y1646" s="71"/>
      <c r="Z1646" s="71"/>
    </row>
    <row r="1647">
      <c r="A1647" s="112"/>
      <c r="B1647" s="113"/>
      <c r="C1647" s="114"/>
      <c r="D1647" s="112"/>
      <c r="E1647" s="115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  <c r="Z1647" s="71"/>
    </row>
    <row r="1648">
      <c r="A1648" s="112"/>
      <c r="B1648" s="113"/>
      <c r="C1648" s="114"/>
      <c r="D1648" s="112"/>
      <c r="E1648" s="115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X1648" s="71"/>
      <c r="Y1648" s="71"/>
      <c r="Z1648" s="71"/>
    </row>
    <row r="1649">
      <c r="A1649" s="112"/>
      <c r="B1649" s="113"/>
      <c r="C1649" s="114"/>
      <c r="D1649" s="112"/>
      <c r="E1649" s="115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X1649" s="71"/>
      <c r="Y1649" s="71"/>
      <c r="Z1649" s="71"/>
    </row>
    <row r="1650">
      <c r="A1650" s="112"/>
      <c r="B1650" s="113"/>
      <c r="C1650" s="114"/>
      <c r="D1650" s="112"/>
      <c r="E1650" s="115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  <c r="Z1650" s="71"/>
    </row>
    <row r="1651">
      <c r="A1651" s="112"/>
      <c r="B1651" s="113"/>
      <c r="C1651" s="114"/>
      <c r="D1651" s="112"/>
      <c r="E1651" s="115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X1651" s="71"/>
      <c r="Y1651" s="71"/>
      <c r="Z1651" s="71"/>
    </row>
    <row r="1652">
      <c r="A1652" s="112"/>
      <c r="B1652" s="113"/>
      <c r="C1652" s="114"/>
      <c r="D1652" s="112"/>
      <c r="E1652" s="115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  <c r="Z1652" s="71"/>
    </row>
    <row r="1653">
      <c r="A1653" s="112"/>
      <c r="B1653" s="113"/>
      <c r="C1653" s="114"/>
      <c r="D1653" s="112"/>
      <c r="E1653" s="115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X1653" s="71"/>
      <c r="Y1653" s="71"/>
      <c r="Z1653" s="71"/>
    </row>
    <row r="1654">
      <c r="A1654" s="112"/>
      <c r="B1654" s="113"/>
      <c r="C1654" s="114"/>
      <c r="D1654" s="112"/>
      <c r="E1654" s="115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X1654" s="71"/>
      <c r="Y1654" s="71"/>
      <c r="Z1654" s="71"/>
    </row>
    <row r="1655">
      <c r="A1655" s="112"/>
      <c r="B1655" s="113"/>
      <c r="C1655" s="114"/>
      <c r="D1655" s="112"/>
      <c r="E1655" s="115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X1655" s="71"/>
      <c r="Y1655" s="71"/>
      <c r="Z1655" s="71"/>
    </row>
    <row r="1656">
      <c r="A1656" s="112"/>
      <c r="B1656" s="113"/>
      <c r="C1656" s="114"/>
      <c r="D1656" s="112"/>
      <c r="E1656" s="115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X1656" s="71"/>
      <c r="Y1656" s="71"/>
      <c r="Z1656" s="71"/>
    </row>
    <row r="1657">
      <c r="A1657" s="112"/>
      <c r="B1657" s="113"/>
      <c r="C1657" s="114"/>
      <c r="D1657" s="112"/>
      <c r="E1657" s="115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1"/>
      <c r="Z1657" s="71"/>
    </row>
    <row r="1658">
      <c r="A1658" s="112"/>
      <c r="B1658" s="113"/>
      <c r="C1658" s="114"/>
      <c r="D1658" s="112"/>
      <c r="E1658" s="115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X1658" s="71"/>
      <c r="Y1658" s="71"/>
      <c r="Z1658" s="71"/>
    </row>
    <row r="1659">
      <c r="A1659" s="112"/>
      <c r="B1659" s="113"/>
      <c r="C1659" s="114"/>
      <c r="D1659" s="112"/>
      <c r="E1659" s="115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X1659" s="71"/>
      <c r="Y1659" s="71"/>
      <c r="Z1659" s="71"/>
    </row>
    <row r="1660">
      <c r="A1660" s="112"/>
      <c r="B1660" s="113"/>
      <c r="C1660" s="114"/>
      <c r="D1660" s="112"/>
      <c r="E1660" s="115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X1660" s="71"/>
      <c r="Y1660" s="71"/>
      <c r="Z1660" s="71"/>
    </row>
    <row r="1661">
      <c r="A1661" s="112"/>
      <c r="B1661" s="113"/>
      <c r="C1661" s="114"/>
      <c r="D1661" s="112"/>
      <c r="E1661" s="115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X1661" s="71"/>
      <c r="Y1661" s="71"/>
      <c r="Z1661" s="71"/>
    </row>
    <row r="1662">
      <c r="A1662" s="112"/>
      <c r="B1662" s="113"/>
      <c r="C1662" s="114"/>
      <c r="D1662" s="112"/>
      <c r="E1662" s="115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X1662" s="71"/>
      <c r="Y1662" s="71"/>
      <c r="Z1662" s="71"/>
    </row>
    <row r="1663">
      <c r="A1663" s="112"/>
      <c r="B1663" s="113"/>
      <c r="C1663" s="114"/>
      <c r="D1663" s="112"/>
      <c r="E1663" s="115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X1663" s="71"/>
      <c r="Y1663" s="71"/>
      <c r="Z1663" s="71"/>
    </row>
    <row r="1664">
      <c r="A1664" s="112"/>
      <c r="B1664" s="113"/>
      <c r="C1664" s="114"/>
      <c r="D1664" s="112"/>
      <c r="E1664" s="115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X1664" s="71"/>
      <c r="Y1664" s="71"/>
      <c r="Z1664" s="71"/>
    </row>
    <row r="1665">
      <c r="A1665" s="112"/>
      <c r="B1665" s="113"/>
      <c r="C1665" s="114"/>
      <c r="D1665" s="112"/>
      <c r="E1665" s="115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X1665" s="71"/>
      <c r="Y1665" s="71"/>
      <c r="Z1665" s="71"/>
    </row>
    <row r="1666">
      <c r="A1666" s="112"/>
      <c r="B1666" s="113"/>
      <c r="C1666" s="114"/>
      <c r="D1666" s="112"/>
      <c r="E1666" s="115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X1666" s="71"/>
      <c r="Y1666" s="71"/>
      <c r="Z1666" s="71"/>
    </row>
    <row r="1667">
      <c r="A1667" s="112"/>
      <c r="B1667" s="113"/>
      <c r="C1667" s="114"/>
      <c r="D1667" s="112"/>
      <c r="E1667" s="115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X1667" s="71"/>
      <c r="Y1667" s="71"/>
      <c r="Z1667" s="71"/>
    </row>
    <row r="1668">
      <c r="A1668" s="112"/>
      <c r="B1668" s="113"/>
      <c r="C1668" s="114"/>
      <c r="D1668" s="112"/>
      <c r="E1668" s="115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X1668" s="71"/>
      <c r="Y1668" s="71"/>
      <c r="Z1668" s="71"/>
    </row>
    <row r="1669">
      <c r="A1669" s="112"/>
      <c r="B1669" s="113"/>
      <c r="C1669" s="114"/>
      <c r="D1669" s="112"/>
      <c r="E1669" s="115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1"/>
      <c r="Z1669" s="71"/>
    </row>
    <row r="1670">
      <c r="A1670" s="112"/>
      <c r="B1670" s="113"/>
      <c r="C1670" s="114"/>
      <c r="D1670" s="112"/>
      <c r="E1670" s="115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X1670" s="71"/>
      <c r="Y1670" s="71"/>
      <c r="Z1670" s="71"/>
    </row>
    <row r="1671">
      <c r="A1671" s="112"/>
      <c r="B1671" s="113"/>
      <c r="C1671" s="114"/>
      <c r="D1671" s="112"/>
      <c r="E1671" s="115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X1671" s="71"/>
      <c r="Y1671" s="71"/>
      <c r="Z1671" s="71"/>
    </row>
    <row r="1672">
      <c r="A1672" s="112"/>
      <c r="B1672" s="113"/>
      <c r="C1672" s="114"/>
      <c r="D1672" s="112"/>
      <c r="E1672" s="115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X1672" s="71"/>
      <c r="Y1672" s="71"/>
      <c r="Z1672" s="71"/>
    </row>
    <row r="1673">
      <c r="A1673" s="112"/>
      <c r="B1673" s="113"/>
      <c r="C1673" s="114"/>
      <c r="D1673" s="112"/>
      <c r="E1673" s="115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X1673" s="71"/>
      <c r="Y1673" s="71"/>
      <c r="Z1673" s="71"/>
    </row>
    <row r="1674">
      <c r="A1674" s="112"/>
      <c r="B1674" s="113"/>
      <c r="C1674" s="114"/>
      <c r="D1674" s="112"/>
      <c r="E1674" s="115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X1674" s="71"/>
      <c r="Y1674" s="71"/>
      <c r="Z1674" s="71"/>
    </row>
    <row r="1675">
      <c r="A1675" s="112"/>
      <c r="B1675" s="113"/>
      <c r="C1675" s="114"/>
      <c r="D1675" s="112"/>
      <c r="E1675" s="115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X1675" s="71"/>
      <c r="Y1675" s="71"/>
      <c r="Z1675" s="71"/>
    </row>
    <row r="1676">
      <c r="A1676" s="112"/>
      <c r="B1676" s="113"/>
      <c r="C1676" s="114"/>
      <c r="D1676" s="112"/>
      <c r="E1676" s="115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  <c r="Z1676" s="71"/>
    </row>
    <row r="1677">
      <c r="A1677" s="112"/>
      <c r="B1677" s="113"/>
      <c r="C1677" s="114"/>
      <c r="D1677" s="112"/>
      <c r="E1677" s="115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/>
      <c r="Z1677" s="71"/>
    </row>
    <row r="1678">
      <c r="A1678" s="112"/>
      <c r="B1678" s="113"/>
      <c r="C1678" s="114"/>
      <c r="D1678" s="112"/>
      <c r="E1678" s="115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X1678" s="71"/>
      <c r="Y1678" s="71"/>
      <c r="Z1678" s="71"/>
    </row>
    <row r="1679">
      <c r="A1679" s="112"/>
      <c r="B1679" s="113"/>
      <c r="C1679" s="114"/>
      <c r="D1679" s="112"/>
      <c r="E1679" s="115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X1679" s="71"/>
      <c r="Y1679" s="71"/>
      <c r="Z1679" s="71"/>
    </row>
    <row r="1680">
      <c r="A1680" s="112"/>
      <c r="B1680" s="113"/>
      <c r="C1680" s="114"/>
      <c r="D1680" s="112"/>
      <c r="E1680" s="115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X1680" s="71"/>
      <c r="Y1680" s="71"/>
      <c r="Z1680" s="71"/>
    </row>
    <row r="1681">
      <c r="A1681" s="112"/>
      <c r="B1681" s="113"/>
      <c r="C1681" s="114"/>
      <c r="D1681" s="112"/>
      <c r="E1681" s="115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X1681" s="71"/>
      <c r="Y1681" s="71"/>
      <c r="Z1681" s="71"/>
    </row>
    <row r="1682">
      <c r="A1682" s="112"/>
      <c r="B1682" s="113"/>
      <c r="C1682" s="114"/>
      <c r="D1682" s="112"/>
      <c r="E1682" s="115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X1682" s="71"/>
      <c r="Y1682" s="71"/>
      <c r="Z1682" s="71"/>
    </row>
    <row r="1683">
      <c r="A1683" s="112"/>
      <c r="B1683" s="113"/>
      <c r="C1683" s="114"/>
      <c r="D1683" s="112"/>
      <c r="E1683" s="115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X1683" s="71"/>
      <c r="Y1683" s="71"/>
      <c r="Z1683" s="71"/>
    </row>
    <row r="1684">
      <c r="A1684" s="112"/>
      <c r="B1684" s="113"/>
      <c r="C1684" s="114"/>
      <c r="D1684" s="112"/>
      <c r="E1684" s="115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X1684" s="71"/>
      <c r="Y1684" s="71"/>
      <c r="Z1684" s="71"/>
    </row>
    <row r="1685">
      <c r="A1685" s="112"/>
      <c r="B1685" s="113"/>
      <c r="C1685" s="114"/>
      <c r="D1685" s="112"/>
      <c r="E1685" s="115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X1685" s="71"/>
      <c r="Y1685" s="71"/>
      <c r="Z1685" s="71"/>
    </row>
    <row r="1686">
      <c r="A1686" s="112"/>
      <c r="B1686" s="113"/>
      <c r="C1686" s="114"/>
      <c r="D1686" s="112"/>
      <c r="E1686" s="115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X1686" s="71"/>
      <c r="Y1686" s="71"/>
      <c r="Z1686" s="71"/>
    </row>
    <row r="1687">
      <c r="A1687" s="112"/>
      <c r="B1687" s="113"/>
      <c r="C1687" s="114"/>
      <c r="D1687" s="112"/>
      <c r="E1687" s="115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X1687" s="71"/>
      <c r="Y1687" s="71"/>
      <c r="Z1687" s="71"/>
    </row>
    <row r="1688">
      <c r="A1688" s="112"/>
      <c r="B1688" s="113"/>
      <c r="C1688" s="114"/>
      <c r="D1688" s="112"/>
      <c r="E1688" s="115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X1688" s="71"/>
      <c r="Y1688" s="71"/>
      <c r="Z1688" s="71"/>
    </row>
    <row r="1689">
      <c r="A1689" s="112"/>
      <c r="B1689" s="113"/>
      <c r="C1689" s="114"/>
      <c r="D1689" s="112"/>
      <c r="E1689" s="115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X1689" s="71"/>
      <c r="Y1689" s="71"/>
      <c r="Z1689" s="71"/>
    </row>
    <row r="1690">
      <c r="A1690" s="112"/>
      <c r="B1690" s="113"/>
      <c r="C1690" s="114"/>
      <c r="D1690" s="112"/>
      <c r="E1690" s="115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X1690" s="71"/>
      <c r="Y1690" s="71"/>
      <c r="Z1690" s="71"/>
    </row>
    <row r="1691">
      <c r="A1691" s="112"/>
      <c r="B1691" s="113"/>
      <c r="C1691" s="114"/>
      <c r="D1691" s="112"/>
      <c r="E1691" s="115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1"/>
      <c r="Z1691" s="71"/>
    </row>
    <row r="1692">
      <c r="A1692" s="112"/>
      <c r="B1692" s="113"/>
      <c r="C1692" s="114"/>
      <c r="D1692" s="112"/>
      <c r="E1692" s="115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X1692" s="71"/>
      <c r="Y1692" s="71"/>
      <c r="Z1692" s="71"/>
    </row>
    <row r="1693">
      <c r="A1693" s="112"/>
      <c r="B1693" s="113"/>
      <c r="C1693" s="114"/>
      <c r="D1693" s="112"/>
      <c r="E1693" s="115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X1693" s="71"/>
      <c r="Y1693" s="71"/>
      <c r="Z1693" s="71"/>
    </row>
    <row r="1694">
      <c r="A1694" s="112"/>
      <c r="B1694" s="113"/>
      <c r="C1694" s="114"/>
      <c r="D1694" s="112"/>
      <c r="E1694" s="115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X1694" s="71"/>
      <c r="Y1694" s="71"/>
      <c r="Z1694" s="71"/>
    </row>
    <row r="1695">
      <c r="A1695" s="112"/>
      <c r="B1695" s="113"/>
      <c r="C1695" s="114"/>
      <c r="D1695" s="112"/>
      <c r="E1695" s="115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X1695" s="71"/>
      <c r="Y1695" s="71"/>
      <c r="Z1695" s="71"/>
    </row>
    <row r="1696">
      <c r="A1696" s="112"/>
      <c r="B1696" s="113"/>
      <c r="C1696" s="114"/>
      <c r="D1696" s="112"/>
      <c r="E1696" s="115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X1696" s="71"/>
      <c r="Y1696" s="71"/>
      <c r="Z1696" s="71"/>
    </row>
    <row r="1697">
      <c r="A1697" s="112"/>
      <c r="B1697" s="113"/>
      <c r="C1697" s="114"/>
      <c r="D1697" s="112"/>
      <c r="E1697" s="115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X1697" s="71"/>
      <c r="Y1697" s="71"/>
      <c r="Z1697" s="71"/>
    </row>
    <row r="1698">
      <c r="A1698" s="112"/>
      <c r="B1698" s="113"/>
      <c r="C1698" s="114"/>
      <c r="D1698" s="112"/>
      <c r="E1698" s="115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X1698" s="71"/>
      <c r="Y1698" s="71"/>
      <c r="Z1698" s="71"/>
    </row>
    <row r="1699">
      <c r="A1699" s="112"/>
      <c r="B1699" s="113"/>
      <c r="C1699" s="114"/>
      <c r="D1699" s="112"/>
      <c r="E1699" s="115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X1699" s="71"/>
      <c r="Y1699" s="71"/>
      <c r="Z1699" s="71"/>
    </row>
    <row r="1700">
      <c r="A1700" s="112"/>
      <c r="B1700" s="113"/>
      <c r="C1700" s="114"/>
      <c r="D1700" s="112"/>
      <c r="E1700" s="115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X1700" s="71"/>
      <c r="Y1700" s="71"/>
      <c r="Z1700" s="71"/>
    </row>
    <row r="1701">
      <c r="A1701" s="112"/>
      <c r="B1701" s="113"/>
      <c r="C1701" s="114"/>
      <c r="D1701" s="112"/>
      <c r="E1701" s="115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X1701" s="71"/>
      <c r="Y1701" s="71"/>
      <c r="Z1701" s="71"/>
    </row>
    <row r="1702">
      <c r="A1702" s="112"/>
      <c r="B1702" s="113"/>
      <c r="C1702" s="114"/>
      <c r="D1702" s="112"/>
      <c r="E1702" s="115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X1702" s="71"/>
      <c r="Y1702" s="71"/>
      <c r="Z1702" s="71"/>
    </row>
    <row r="1703">
      <c r="A1703" s="112"/>
      <c r="B1703" s="113"/>
      <c r="C1703" s="114"/>
      <c r="D1703" s="112"/>
      <c r="E1703" s="115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X1703" s="71"/>
      <c r="Y1703" s="71"/>
      <c r="Z1703" s="71"/>
    </row>
    <row r="1704">
      <c r="A1704" s="112"/>
      <c r="B1704" s="113"/>
      <c r="C1704" s="114"/>
      <c r="D1704" s="112"/>
      <c r="E1704" s="115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X1704" s="71"/>
      <c r="Y1704" s="71"/>
      <c r="Z1704" s="71"/>
    </row>
    <row r="1705">
      <c r="A1705" s="112"/>
      <c r="B1705" s="113"/>
      <c r="C1705" s="114"/>
      <c r="D1705" s="112"/>
      <c r="E1705" s="115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X1705" s="71"/>
      <c r="Y1705" s="71"/>
      <c r="Z1705" s="71"/>
    </row>
    <row r="1706">
      <c r="A1706" s="112"/>
      <c r="B1706" s="113"/>
      <c r="C1706" s="114"/>
      <c r="D1706" s="112"/>
      <c r="E1706" s="115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X1706" s="71"/>
      <c r="Y1706" s="71"/>
      <c r="Z1706" s="71"/>
    </row>
    <row r="1707">
      <c r="A1707" s="112"/>
      <c r="B1707" s="113"/>
      <c r="C1707" s="114"/>
      <c r="D1707" s="112"/>
      <c r="E1707" s="115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X1707" s="71"/>
      <c r="Y1707" s="71"/>
      <c r="Z1707" s="71"/>
    </row>
    <row r="1708">
      <c r="A1708" s="112"/>
      <c r="B1708" s="113"/>
      <c r="C1708" s="114"/>
      <c r="D1708" s="112"/>
      <c r="E1708" s="115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X1708" s="71"/>
      <c r="Y1708" s="71"/>
      <c r="Z1708" s="71"/>
    </row>
    <row r="1709">
      <c r="A1709" s="112"/>
      <c r="B1709" s="113"/>
      <c r="C1709" s="114"/>
      <c r="D1709" s="112"/>
      <c r="E1709" s="115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X1709" s="71"/>
      <c r="Y1709" s="71"/>
      <c r="Z1709" s="71"/>
    </row>
    <row r="1710">
      <c r="A1710" s="112"/>
      <c r="B1710" s="113"/>
      <c r="C1710" s="114"/>
      <c r="D1710" s="112"/>
      <c r="E1710" s="115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X1710" s="71"/>
      <c r="Y1710" s="71"/>
      <c r="Z1710" s="71"/>
    </row>
    <row r="1711">
      <c r="A1711" s="112"/>
      <c r="B1711" s="113"/>
      <c r="C1711" s="114"/>
      <c r="D1711" s="112"/>
      <c r="E1711" s="115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X1711" s="71"/>
      <c r="Y1711" s="71"/>
      <c r="Z1711" s="71"/>
    </row>
    <row r="1712">
      <c r="A1712" s="112"/>
      <c r="B1712" s="113"/>
      <c r="C1712" s="114"/>
      <c r="D1712" s="112"/>
      <c r="E1712" s="115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X1712" s="71"/>
      <c r="Y1712" s="71"/>
      <c r="Z1712" s="71"/>
    </row>
    <row r="1713">
      <c r="A1713" s="112"/>
      <c r="B1713" s="113"/>
      <c r="C1713" s="114"/>
      <c r="D1713" s="112"/>
      <c r="E1713" s="115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X1713" s="71"/>
      <c r="Y1713" s="71"/>
      <c r="Z1713" s="71"/>
    </row>
    <row r="1714">
      <c r="A1714" s="112"/>
      <c r="B1714" s="113"/>
      <c r="C1714" s="114"/>
      <c r="D1714" s="112"/>
      <c r="E1714" s="115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X1714" s="71"/>
      <c r="Y1714" s="71"/>
      <c r="Z1714" s="71"/>
    </row>
    <row r="1715">
      <c r="A1715" s="112"/>
      <c r="B1715" s="113"/>
      <c r="C1715" s="114"/>
      <c r="D1715" s="112"/>
      <c r="E1715" s="115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X1715" s="71"/>
      <c r="Y1715" s="71"/>
      <c r="Z1715" s="71"/>
    </row>
    <row r="1716">
      <c r="A1716" s="112"/>
      <c r="B1716" s="113"/>
      <c r="C1716" s="114"/>
      <c r="D1716" s="112"/>
      <c r="E1716" s="115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X1716" s="71"/>
      <c r="Y1716" s="71"/>
      <c r="Z1716" s="71"/>
    </row>
    <row r="1717">
      <c r="A1717" s="112"/>
      <c r="B1717" s="113"/>
      <c r="C1717" s="114"/>
      <c r="D1717" s="112"/>
      <c r="E1717" s="115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  <c r="Z1717" s="71"/>
    </row>
    <row r="1718">
      <c r="A1718" s="112"/>
      <c r="B1718" s="113"/>
      <c r="C1718" s="114"/>
      <c r="D1718" s="112"/>
      <c r="E1718" s="115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X1718" s="71"/>
      <c r="Y1718" s="71"/>
      <c r="Z1718" s="71"/>
    </row>
    <row r="1719">
      <c r="A1719" s="112"/>
      <c r="B1719" s="113"/>
      <c r="C1719" s="114"/>
      <c r="D1719" s="112"/>
      <c r="E1719" s="115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X1719" s="71"/>
      <c r="Y1719" s="71"/>
      <c r="Z1719" s="71"/>
    </row>
    <row r="1720">
      <c r="A1720" s="112"/>
      <c r="B1720" s="113"/>
      <c r="C1720" s="114"/>
      <c r="D1720" s="112"/>
      <c r="E1720" s="115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X1720" s="71"/>
      <c r="Y1720" s="71"/>
      <c r="Z1720" s="71"/>
    </row>
    <row r="1721">
      <c r="A1721" s="112"/>
      <c r="B1721" s="113"/>
      <c r="C1721" s="114"/>
      <c r="D1721" s="112"/>
      <c r="E1721" s="115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X1721" s="71"/>
      <c r="Y1721" s="71"/>
      <c r="Z1721" s="71"/>
    </row>
    <row r="1722">
      <c r="A1722" s="112"/>
      <c r="B1722" s="113"/>
      <c r="C1722" s="114"/>
      <c r="D1722" s="112"/>
      <c r="E1722" s="115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X1722" s="71"/>
      <c r="Y1722" s="71"/>
      <c r="Z1722" s="71"/>
    </row>
    <row r="1723">
      <c r="A1723" s="112"/>
      <c r="B1723" s="113"/>
      <c r="C1723" s="114"/>
      <c r="D1723" s="112"/>
      <c r="E1723" s="115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X1723" s="71"/>
      <c r="Y1723" s="71"/>
      <c r="Z1723" s="71"/>
    </row>
    <row r="1724">
      <c r="A1724" s="112"/>
      <c r="B1724" s="113"/>
      <c r="C1724" s="114"/>
      <c r="D1724" s="112"/>
      <c r="E1724" s="115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X1724" s="71"/>
      <c r="Y1724" s="71"/>
      <c r="Z1724" s="71"/>
    </row>
    <row r="1725">
      <c r="A1725" s="112"/>
      <c r="B1725" s="113"/>
      <c r="C1725" s="114"/>
      <c r="D1725" s="112"/>
      <c r="E1725" s="115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X1725" s="71"/>
      <c r="Y1725" s="71"/>
      <c r="Z1725" s="71"/>
    </row>
    <row r="1726">
      <c r="A1726" s="112"/>
      <c r="B1726" s="113"/>
      <c r="C1726" s="114"/>
      <c r="D1726" s="112"/>
      <c r="E1726" s="115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X1726" s="71"/>
      <c r="Y1726" s="71"/>
      <c r="Z1726" s="71"/>
    </row>
    <row r="1727">
      <c r="A1727" s="112"/>
      <c r="B1727" s="113"/>
      <c r="C1727" s="114"/>
      <c r="D1727" s="112"/>
      <c r="E1727" s="115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X1727" s="71"/>
      <c r="Y1727" s="71"/>
      <c r="Z1727" s="71"/>
    </row>
    <row r="1728">
      <c r="A1728" s="112"/>
      <c r="B1728" s="113"/>
      <c r="C1728" s="114"/>
      <c r="D1728" s="112"/>
      <c r="E1728" s="115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X1728" s="71"/>
      <c r="Y1728" s="71"/>
      <c r="Z1728" s="71"/>
    </row>
    <row r="1729">
      <c r="A1729" s="112"/>
      <c r="B1729" s="113"/>
      <c r="C1729" s="114"/>
      <c r="D1729" s="112"/>
      <c r="E1729" s="115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X1729" s="71"/>
      <c r="Y1729" s="71"/>
      <c r="Z1729" s="71"/>
    </row>
    <row r="1730">
      <c r="A1730" s="112"/>
      <c r="B1730" s="113"/>
      <c r="C1730" s="114"/>
      <c r="D1730" s="112"/>
      <c r="E1730" s="115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X1730" s="71"/>
      <c r="Y1730" s="71"/>
      <c r="Z1730" s="71"/>
    </row>
    <row r="1731">
      <c r="A1731" s="112"/>
      <c r="B1731" s="113"/>
      <c r="C1731" s="114"/>
      <c r="D1731" s="112"/>
      <c r="E1731" s="115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X1731" s="71"/>
      <c r="Y1731" s="71"/>
      <c r="Z1731" s="71"/>
    </row>
    <row r="1732">
      <c r="A1732" s="112"/>
      <c r="B1732" s="113"/>
      <c r="C1732" s="114"/>
      <c r="D1732" s="112"/>
      <c r="E1732" s="115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X1732" s="71"/>
      <c r="Y1732" s="71"/>
      <c r="Z1732" s="71"/>
    </row>
    <row r="1733">
      <c r="A1733" s="112"/>
      <c r="B1733" s="113"/>
      <c r="C1733" s="114"/>
      <c r="D1733" s="112"/>
      <c r="E1733" s="115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X1733" s="71"/>
      <c r="Y1733" s="71"/>
      <c r="Z1733" s="71"/>
    </row>
    <row r="1734">
      <c r="A1734" s="112"/>
      <c r="B1734" s="113"/>
      <c r="C1734" s="114"/>
      <c r="D1734" s="112"/>
      <c r="E1734" s="115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X1734" s="71"/>
      <c r="Y1734" s="71"/>
      <c r="Z1734" s="71"/>
    </row>
    <row r="1735">
      <c r="A1735" s="112"/>
      <c r="B1735" s="113"/>
      <c r="C1735" s="114"/>
      <c r="D1735" s="112"/>
      <c r="E1735" s="115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X1735" s="71"/>
      <c r="Y1735" s="71"/>
      <c r="Z1735" s="71"/>
    </row>
    <row r="1736">
      <c r="A1736" s="112"/>
      <c r="B1736" s="113"/>
      <c r="C1736" s="114"/>
      <c r="D1736" s="112"/>
      <c r="E1736" s="115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X1736" s="71"/>
      <c r="Y1736" s="71"/>
      <c r="Z1736" s="71"/>
    </row>
    <row r="1737">
      <c r="A1737" s="112"/>
      <c r="B1737" s="113"/>
      <c r="C1737" s="114"/>
      <c r="D1737" s="112"/>
      <c r="E1737" s="115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1"/>
      <c r="Z1737" s="71"/>
    </row>
    <row r="1738">
      <c r="A1738" s="112"/>
      <c r="B1738" s="113"/>
      <c r="C1738" s="114"/>
      <c r="D1738" s="112"/>
      <c r="E1738" s="115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X1738" s="71"/>
      <c r="Y1738" s="71"/>
      <c r="Z1738" s="71"/>
    </row>
    <row r="1739">
      <c r="A1739" s="112"/>
      <c r="B1739" s="113"/>
      <c r="C1739" s="114"/>
      <c r="D1739" s="112"/>
      <c r="E1739" s="115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X1739" s="71"/>
      <c r="Y1739" s="71"/>
      <c r="Z1739" s="71"/>
    </row>
    <row r="1740">
      <c r="A1740" s="112"/>
      <c r="B1740" s="113"/>
      <c r="C1740" s="114"/>
      <c r="D1740" s="112"/>
      <c r="E1740" s="115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X1740" s="71"/>
      <c r="Y1740" s="71"/>
      <c r="Z1740" s="71"/>
    </row>
    <row r="1741">
      <c r="A1741" s="112"/>
      <c r="B1741" s="113"/>
      <c r="C1741" s="114"/>
      <c r="D1741" s="112"/>
      <c r="E1741" s="115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X1741" s="71"/>
      <c r="Y1741" s="71"/>
      <c r="Z1741" s="71"/>
    </row>
    <row r="1742">
      <c r="A1742" s="112"/>
      <c r="B1742" s="113"/>
      <c r="C1742" s="114"/>
      <c r="D1742" s="112"/>
      <c r="E1742" s="115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X1742" s="71"/>
      <c r="Y1742" s="71"/>
      <c r="Z1742" s="71"/>
    </row>
    <row r="1743">
      <c r="A1743" s="112"/>
      <c r="B1743" s="113"/>
      <c r="C1743" s="114"/>
      <c r="D1743" s="112"/>
      <c r="E1743" s="115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X1743" s="71"/>
      <c r="Y1743" s="71"/>
      <c r="Z1743" s="71"/>
    </row>
    <row r="1744">
      <c r="A1744" s="112"/>
      <c r="B1744" s="113"/>
      <c r="C1744" s="114"/>
      <c r="D1744" s="112"/>
      <c r="E1744" s="115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X1744" s="71"/>
      <c r="Y1744" s="71"/>
      <c r="Z1744" s="71"/>
    </row>
    <row r="1745">
      <c r="A1745" s="112"/>
      <c r="B1745" s="113"/>
      <c r="C1745" s="114"/>
      <c r="D1745" s="112"/>
      <c r="E1745" s="115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X1745" s="71"/>
      <c r="Y1745" s="71"/>
      <c r="Z1745" s="71"/>
    </row>
    <row r="1746">
      <c r="A1746" s="112"/>
      <c r="B1746" s="113"/>
      <c r="C1746" s="114"/>
      <c r="D1746" s="112"/>
      <c r="E1746" s="115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X1746" s="71"/>
      <c r="Y1746" s="71"/>
      <c r="Z1746" s="71"/>
    </row>
    <row r="1747">
      <c r="A1747" s="112"/>
      <c r="B1747" s="113"/>
      <c r="C1747" s="114"/>
      <c r="D1747" s="112"/>
      <c r="E1747" s="115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1"/>
      <c r="Z1747" s="71"/>
    </row>
    <row r="1748">
      <c r="A1748" s="112"/>
      <c r="B1748" s="113"/>
      <c r="C1748" s="114"/>
      <c r="D1748" s="112"/>
      <c r="E1748" s="115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X1748" s="71"/>
      <c r="Y1748" s="71"/>
      <c r="Z1748" s="71"/>
    </row>
    <row r="1749">
      <c r="A1749" s="112"/>
      <c r="B1749" s="113"/>
      <c r="C1749" s="114"/>
      <c r="D1749" s="112"/>
      <c r="E1749" s="115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X1749" s="71"/>
      <c r="Y1749" s="71"/>
      <c r="Z1749" s="71"/>
    </row>
    <row r="1750">
      <c r="A1750" s="112"/>
      <c r="B1750" s="113"/>
      <c r="C1750" s="114"/>
      <c r="D1750" s="112"/>
      <c r="E1750" s="115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X1750" s="71"/>
      <c r="Y1750" s="71"/>
      <c r="Z1750" s="71"/>
    </row>
    <row r="1751">
      <c r="A1751" s="112"/>
      <c r="B1751" s="113"/>
      <c r="C1751" s="114"/>
      <c r="D1751" s="112"/>
      <c r="E1751" s="115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X1751" s="71"/>
      <c r="Y1751" s="71"/>
      <c r="Z1751" s="71"/>
    </row>
    <row r="1752">
      <c r="A1752" s="112"/>
      <c r="B1752" s="113"/>
      <c r="C1752" s="114"/>
      <c r="D1752" s="112"/>
      <c r="E1752" s="115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X1752" s="71"/>
      <c r="Y1752" s="71"/>
      <c r="Z1752" s="71"/>
    </row>
    <row r="1753">
      <c r="A1753" s="112"/>
      <c r="B1753" s="113"/>
      <c r="C1753" s="114"/>
      <c r="D1753" s="112"/>
      <c r="E1753" s="115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X1753" s="71"/>
      <c r="Y1753" s="71"/>
      <c r="Z1753" s="71"/>
    </row>
    <row r="1754">
      <c r="A1754" s="112"/>
      <c r="B1754" s="113"/>
      <c r="C1754" s="114"/>
      <c r="D1754" s="112"/>
      <c r="E1754" s="115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X1754" s="71"/>
      <c r="Y1754" s="71"/>
      <c r="Z1754" s="71"/>
    </row>
    <row r="1755">
      <c r="A1755" s="112"/>
      <c r="B1755" s="113"/>
      <c r="C1755" s="114"/>
      <c r="D1755" s="112"/>
      <c r="E1755" s="115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X1755" s="71"/>
      <c r="Y1755" s="71"/>
      <c r="Z1755" s="71"/>
    </row>
    <row r="1756">
      <c r="A1756" s="112"/>
      <c r="B1756" s="113"/>
      <c r="C1756" s="114"/>
      <c r="D1756" s="112"/>
      <c r="E1756" s="115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X1756" s="71"/>
      <c r="Y1756" s="71"/>
      <c r="Z1756" s="71"/>
    </row>
    <row r="1757">
      <c r="A1757" s="112"/>
      <c r="B1757" s="113"/>
      <c r="C1757" s="114"/>
      <c r="D1757" s="112"/>
      <c r="E1757" s="115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X1757" s="71"/>
      <c r="Y1757" s="71"/>
      <c r="Z1757" s="71"/>
    </row>
    <row r="1758">
      <c r="A1758" s="112"/>
      <c r="B1758" s="113"/>
      <c r="C1758" s="114"/>
      <c r="D1758" s="112"/>
      <c r="E1758" s="115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X1758" s="71"/>
      <c r="Y1758" s="71"/>
      <c r="Z1758" s="71"/>
    </row>
    <row r="1759">
      <c r="A1759" s="112"/>
      <c r="B1759" s="113"/>
      <c r="C1759" s="114"/>
      <c r="D1759" s="112"/>
      <c r="E1759" s="115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X1759" s="71"/>
      <c r="Y1759" s="71"/>
      <c r="Z1759" s="71"/>
    </row>
    <row r="1760">
      <c r="A1760" s="112"/>
      <c r="B1760" s="113"/>
      <c r="C1760" s="114"/>
      <c r="D1760" s="112"/>
      <c r="E1760" s="115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X1760" s="71"/>
      <c r="Y1760" s="71"/>
      <c r="Z1760" s="71"/>
    </row>
    <row r="1761">
      <c r="A1761" s="112"/>
      <c r="B1761" s="113"/>
      <c r="C1761" s="114"/>
      <c r="D1761" s="112"/>
      <c r="E1761" s="115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X1761" s="71"/>
      <c r="Y1761" s="71"/>
      <c r="Z1761" s="71"/>
    </row>
    <row r="1762">
      <c r="A1762" s="112"/>
      <c r="B1762" s="113"/>
      <c r="C1762" s="114"/>
      <c r="D1762" s="112"/>
      <c r="E1762" s="115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X1762" s="71"/>
      <c r="Y1762" s="71"/>
      <c r="Z1762" s="71"/>
    </row>
    <row r="1763">
      <c r="A1763" s="112"/>
      <c r="B1763" s="113"/>
      <c r="C1763" s="114"/>
      <c r="D1763" s="112"/>
      <c r="E1763" s="115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X1763" s="71"/>
      <c r="Y1763" s="71"/>
      <c r="Z1763" s="71"/>
    </row>
    <row r="1764">
      <c r="A1764" s="112"/>
      <c r="B1764" s="113"/>
      <c r="C1764" s="114"/>
      <c r="D1764" s="112"/>
      <c r="E1764" s="115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X1764" s="71"/>
      <c r="Y1764" s="71"/>
      <c r="Z1764" s="71"/>
    </row>
    <row r="1765">
      <c r="A1765" s="112"/>
      <c r="B1765" s="113"/>
      <c r="C1765" s="114"/>
      <c r="D1765" s="112"/>
      <c r="E1765" s="115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X1765" s="71"/>
      <c r="Y1765" s="71"/>
      <c r="Z1765" s="71"/>
    </row>
    <row r="1766">
      <c r="A1766" s="112"/>
      <c r="B1766" s="113"/>
      <c r="C1766" s="114"/>
      <c r="D1766" s="112"/>
      <c r="E1766" s="115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X1766" s="71"/>
      <c r="Y1766" s="71"/>
      <c r="Z1766" s="71"/>
    </row>
    <row r="1767">
      <c r="A1767" s="112"/>
      <c r="B1767" s="113"/>
      <c r="C1767" s="114"/>
      <c r="D1767" s="112"/>
      <c r="E1767" s="115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X1767" s="71"/>
      <c r="Y1767" s="71"/>
      <c r="Z1767" s="71"/>
    </row>
    <row r="1768">
      <c r="A1768" s="112"/>
      <c r="B1768" s="113"/>
      <c r="C1768" s="114"/>
      <c r="D1768" s="112"/>
      <c r="E1768" s="115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X1768" s="71"/>
      <c r="Y1768" s="71"/>
      <c r="Z1768" s="71"/>
    </row>
    <row r="1769">
      <c r="A1769" s="112"/>
      <c r="B1769" s="113"/>
      <c r="C1769" s="114"/>
      <c r="D1769" s="112"/>
      <c r="E1769" s="115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X1769" s="71"/>
      <c r="Y1769" s="71"/>
      <c r="Z1769" s="71"/>
    </row>
    <row r="1770">
      <c r="A1770" s="112"/>
      <c r="B1770" s="113"/>
      <c r="C1770" s="114"/>
      <c r="D1770" s="112"/>
      <c r="E1770" s="115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X1770" s="71"/>
      <c r="Y1770" s="71"/>
      <c r="Z1770" s="71"/>
    </row>
    <row r="1771">
      <c r="A1771" s="112"/>
      <c r="B1771" s="113"/>
      <c r="C1771" s="114"/>
      <c r="D1771" s="112"/>
      <c r="E1771" s="115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1"/>
      <c r="Z1771" s="71"/>
    </row>
    <row r="1772">
      <c r="A1772" s="112"/>
      <c r="B1772" s="113"/>
      <c r="C1772" s="114"/>
      <c r="D1772" s="112"/>
      <c r="E1772" s="115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X1772" s="71"/>
      <c r="Y1772" s="71"/>
      <c r="Z1772" s="71"/>
    </row>
    <row r="1773">
      <c r="A1773" s="112"/>
      <c r="B1773" s="113"/>
      <c r="C1773" s="114"/>
      <c r="D1773" s="112"/>
      <c r="E1773" s="115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X1773" s="71"/>
      <c r="Y1773" s="71"/>
      <c r="Z1773" s="71"/>
    </row>
    <row r="1774">
      <c r="A1774" s="112"/>
      <c r="B1774" s="113"/>
      <c r="C1774" s="114"/>
      <c r="D1774" s="112"/>
      <c r="E1774" s="115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X1774" s="71"/>
      <c r="Y1774" s="71"/>
      <c r="Z1774" s="71"/>
    </row>
    <row r="1775">
      <c r="A1775" s="112"/>
      <c r="B1775" s="113"/>
      <c r="C1775" s="114"/>
      <c r="D1775" s="112"/>
      <c r="E1775" s="115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X1775" s="71"/>
      <c r="Y1775" s="71"/>
      <c r="Z1775" s="71"/>
    </row>
    <row r="1776">
      <c r="A1776" s="112"/>
      <c r="B1776" s="113"/>
      <c r="C1776" s="114"/>
      <c r="D1776" s="112"/>
      <c r="E1776" s="115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X1776" s="71"/>
      <c r="Y1776" s="71"/>
      <c r="Z1776" s="71"/>
    </row>
    <row r="1777">
      <c r="A1777" s="112"/>
      <c r="B1777" s="113"/>
      <c r="C1777" s="114"/>
      <c r="D1777" s="112"/>
      <c r="E1777" s="115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X1777" s="71"/>
      <c r="Y1777" s="71"/>
      <c r="Z1777" s="71"/>
    </row>
    <row r="1778">
      <c r="A1778" s="112"/>
      <c r="B1778" s="113"/>
      <c r="C1778" s="114"/>
      <c r="D1778" s="112"/>
      <c r="E1778" s="115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X1778" s="71"/>
      <c r="Y1778" s="71"/>
      <c r="Z1778" s="71"/>
    </row>
    <row r="1779">
      <c r="A1779" s="112"/>
      <c r="B1779" s="113"/>
      <c r="C1779" s="114"/>
      <c r="D1779" s="112"/>
      <c r="E1779" s="115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X1779" s="71"/>
      <c r="Y1779" s="71"/>
      <c r="Z1779" s="71"/>
    </row>
    <row r="1780">
      <c r="A1780" s="112"/>
      <c r="B1780" s="113"/>
      <c r="C1780" s="114"/>
      <c r="D1780" s="112"/>
      <c r="E1780" s="115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X1780" s="71"/>
      <c r="Y1780" s="71"/>
      <c r="Z1780" s="71"/>
    </row>
    <row r="1781">
      <c r="A1781" s="112"/>
      <c r="B1781" s="113"/>
      <c r="C1781" s="114"/>
      <c r="D1781" s="112"/>
      <c r="E1781" s="115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X1781" s="71"/>
      <c r="Y1781" s="71"/>
      <c r="Z1781" s="71"/>
    </row>
    <row r="1782">
      <c r="A1782" s="112"/>
      <c r="B1782" s="113"/>
      <c r="C1782" s="114"/>
      <c r="D1782" s="112"/>
      <c r="E1782" s="115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X1782" s="71"/>
      <c r="Y1782" s="71"/>
      <c r="Z1782" s="71"/>
    </row>
    <row r="1783">
      <c r="A1783" s="112"/>
      <c r="B1783" s="113"/>
      <c r="C1783" s="114"/>
      <c r="D1783" s="112"/>
      <c r="E1783" s="115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X1783" s="71"/>
      <c r="Y1783" s="71"/>
      <c r="Z1783" s="71"/>
    </row>
    <row r="1784">
      <c r="A1784" s="112"/>
      <c r="B1784" s="113"/>
      <c r="C1784" s="114"/>
      <c r="D1784" s="112"/>
      <c r="E1784" s="115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X1784" s="71"/>
      <c r="Y1784" s="71"/>
      <c r="Z1784" s="71"/>
    </row>
    <row r="1785">
      <c r="A1785" s="112"/>
      <c r="B1785" s="113"/>
      <c r="C1785" s="114"/>
      <c r="D1785" s="112"/>
      <c r="E1785" s="115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X1785" s="71"/>
      <c r="Y1785" s="71"/>
      <c r="Z1785" s="71"/>
    </row>
    <row r="1786">
      <c r="A1786" s="112"/>
      <c r="B1786" s="113"/>
      <c r="C1786" s="114"/>
      <c r="D1786" s="112"/>
      <c r="E1786" s="115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X1786" s="71"/>
      <c r="Y1786" s="71"/>
      <c r="Z1786" s="71"/>
    </row>
    <row r="1787">
      <c r="A1787" s="112"/>
      <c r="B1787" s="113"/>
      <c r="C1787" s="114"/>
      <c r="D1787" s="112"/>
      <c r="E1787" s="115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X1787" s="71"/>
      <c r="Y1787" s="71"/>
      <c r="Z1787" s="71"/>
    </row>
    <row r="1788">
      <c r="A1788" s="112"/>
      <c r="B1788" s="113"/>
      <c r="C1788" s="114"/>
      <c r="D1788" s="112"/>
      <c r="E1788" s="115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X1788" s="71"/>
      <c r="Y1788" s="71"/>
      <c r="Z1788" s="71"/>
    </row>
    <row r="1789">
      <c r="A1789" s="112"/>
      <c r="B1789" s="113"/>
      <c r="C1789" s="114"/>
      <c r="D1789" s="112"/>
      <c r="E1789" s="115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X1789" s="71"/>
      <c r="Y1789" s="71"/>
      <c r="Z1789" s="71"/>
    </row>
    <row r="1790">
      <c r="A1790" s="112"/>
      <c r="B1790" s="113"/>
      <c r="C1790" s="114"/>
      <c r="D1790" s="112"/>
      <c r="E1790" s="115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X1790" s="71"/>
      <c r="Y1790" s="71"/>
      <c r="Z1790" s="71"/>
    </row>
    <row r="1791">
      <c r="A1791" s="112"/>
      <c r="B1791" s="113"/>
      <c r="C1791" s="114"/>
      <c r="D1791" s="112"/>
      <c r="E1791" s="115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X1791" s="71"/>
      <c r="Y1791" s="71"/>
      <c r="Z1791" s="71"/>
    </row>
    <row r="1792">
      <c r="A1792" s="112"/>
      <c r="B1792" s="113"/>
      <c r="C1792" s="114"/>
      <c r="D1792" s="112"/>
      <c r="E1792" s="115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X1792" s="71"/>
      <c r="Y1792" s="71"/>
      <c r="Z1792" s="71"/>
    </row>
    <row r="1793">
      <c r="A1793" s="112"/>
      <c r="B1793" s="113"/>
      <c r="C1793" s="114"/>
      <c r="D1793" s="112"/>
      <c r="E1793" s="115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X1793" s="71"/>
      <c r="Y1793" s="71"/>
      <c r="Z1793" s="71"/>
    </row>
    <row r="1794">
      <c r="A1794" s="112"/>
      <c r="B1794" s="113"/>
      <c r="C1794" s="114"/>
      <c r="D1794" s="112"/>
      <c r="E1794" s="115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X1794" s="71"/>
      <c r="Y1794" s="71"/>
      <c r="Z1794" s="71"/>
    </row>
    <row r="1795">
      <c r="A1795" s="112"/>
      <c r="B1795" s="113"/>
      <c r="C1795" s="114"/>
      <c r="D1795" s="112"/>
      <c r="E1795" s="115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X1795" s="71"/>
      <c r="Y1795" s="71"/>
      <c r="Z1795" s="71"/>
    </row>
    <row r="1796">
      <c r="A1796" s="112"/>
      <c r="B1796" s="113"/>
      <c r="C1796" s="114"/>
      <c r="D1796" s="112"/>
      <c r="E1796" s="115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X1796" s="71"/>
      <c r="Y1796" s="71"/>
      <c r="Z1796" s="71"/>
    </row>
    <row r="1797">
      <c r="A1797" s="112"/>
      <c r="B1797" s="113"/>
      <c r="C1797" s="114"/>
      <c r="D1797" s="112"/>
      <c r="E1797" s="115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X1797" s="71"/>
      <c r="Y1797" s="71"/>
      <c r="Z1797" s="71"/>
    </row>
    <row r="1798">
      <c r="A1798" s="112"/>
      <c r="B1798" s="113"/>
      <c r="C1798" s="114"/>
      <c r="D1798" s="112"/>
      <c r="E1798" s="115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X1798" s="71"/>
      <c r="Y1798" s="71"/>
      <c r="Z1798" s="71"/>
    </row>
    <row r="1799">
      <c r="A1799" s="112"/>
      <c r="B1799" s="113"/>
      <c r="C1799" s="114"/>
      <c r="D1799" s="112"/>
      <c r="E1799" s="115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X1799" s="71"/>
      <c r="Y1799" s="71"/>
      <c r="Z1799" s="71"/>
    </row>
    <row r="1800">
      <c r="A1800" s="112"/>
      <c r="B1800" s="113"/>
      <c r="C1800" s="114"/>
      <c r="D1800" s="112"/>
      <c r="E1800" s="115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X1800" s="71"/>
      <c r="Y1800" s="71"/>
      <c r="Z1800" s="71"/>
    </row>
    <row r="1801">
      <c r="A1801" s="112"/>
      <c r="B1801" s="113"/>
      <c r="C1801" s="114"/>
      <c r="D1801" s="112"/>
      <c r="E1801" s="115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X1801" s="71"/>
      <c r="Y1801" s="71"/>
      <c r="Z1801" s="71"/>
    </row>
    <row r="1802">
      <c r="A1802" s="112"/>
      <c r="B1802" s="113"/>
      <c r="C1802" s="114"/>
      <c r="D1802" s="112"/>
      <c r="E1802" s="115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X1802" s="71"/>
      <c r="Y1802" s="71"/>
      <c r="Z1802" s="71"/>
    </row>
    <row r="1803">
      <c r="A1803" s="112"/>
      <c r="B1803" s="113"/>
      <c r="C1803" s="114"/>
      <c r="D1803" s="112"/>
      <c r="E1803" s="115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X1803" s="71"/>
      <c r="Y1803" s="71"/>
      <c r="Z1803" s="71"/>
    </row>
    <row r="1804">
      <c r="A1804" s="112"/>
      <c r="B1804" s="113"/>
      <c r="C1804" s="114"/>
      <c r="D1804" s="112"/>
      <c r="E1804" s="115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X1804" s="71"/>
      <c r="Y1804" s="71"/>
      <c r="Z1804" s="71"/>
    </row>
    <row r="1805">
      <c r="A1805" s="112"/>
      <c r="B1805" s="113"/>
      <c r="C1805" s="114"/>
      <c r="D1805" s="112"/>
      <c r="E1805" s="115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1"/>
      <c r="Z1805" s="71"/>
    </row>
    <row r="1806">
      <c r="A1806" s="112"/>
      <c r="B1806" s="113"/>
      <c r="C1806" s="114"/>
      <c r="D1806" s="112"/>
      <c r="E1806" s="115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X1806" s="71"/>
      <c r="Y1806" s="71"/>
      <c r="Z1806" s="71"/>
    </row>
    <row r="1807">
      <c r="A1807" s="112"/>
      <c r="B1807" s="113"/>
      <c r="C1807" s="114"/>
      <c r="D1807" s="112"/>
      <c r="E1807" s="115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X1807" s="71"/>
      <c r="Y1807" s="71"/>
      <c r="Z1807" s="71"/>
    </row>
    <row r="1808">
      <c r="A1808" s="112"/>
      <c r="B1808" s="113"/>
      <c r="C1808" s="114"/>
      <c r="D1808" s="112"/>
      <c r="E1808" s="115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X1808" s="71"/>
      <c r="Y1808" s="71"/>
      <c r="Z1808" s="71"/>
    </row>
    <row r="1809">
      <c r="A1809" s="112"/>
      <c r="B1809" s="113"/>
      <c r="C1809" s="114"/>
      <c r="D1809" s="112"/>
      <c r="E1809" s="115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X1809" s="71"/>
      <c r="Y1809" s="71"/>
      <c r="Z1809" s="71"/>
    </row>
    <row r="1810">
      <c r="A1810" s="112"/>
      <c r="B1810" s="113"/>
      <c r="C1810" s="114"/>
      <c r="D1810" s="112"/>
      <c r="E1810" s="115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X1810" s="71"/>
      <c r="Y1810" s="71"/>
      <c r="Z1810" s="71"/>
    </row>
    <row r="1811">
      <c r="A1811" s="112"/>
      <c r="B1811" s="113"/>
      <c r="C1811" s="114"/>
      <c r="D1811" s="112"/>
      <c r="E1811" s="115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X1811" s="71"/>
      <c r="Y1811" s="71"/>
      <c r="Z1811" s="71"/>
    </row>
    <row r="1812">
      <c r="A1812" s="112"/>
      <c r="B1812" s="113"/>
      <c r="C1812" s="114"/>
      <c r="D1812" s="112"/>
      <c r="E1812" s="115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X1812" s="71"/>
      <c r="Y1812" s="71"/>
      <c r="Z1812" s="71"/>
    </row>
    <row r="1813">
      <c r="A1813" s="112"/>
      <c r="B1813" s="113"/>
      <c r="C1813" s="114"/>
      <c r="D1813" s="112"/>
      <c r="E1813" s="115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X1813" s="71"/>
      <c r="Y1813" s="71"/>
      <c r="Z1813" s="71"/>
    </row>
    <row r="1814">
      <c r="A1814" s="112"/>
      <c r="B1814" s="113"/>
      <c r="C1814" s="114"/>
      <c r="D1814" s="112"/>
      <c r="E1814" s="115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X1814" s="71"/>
      <c r="Y1814" s="71"/>
      <c r="Z1814" s="71"/>
    </row>
    <row r="1815">
      <c r="A1815" s="112"/>
      <c r="B1815" s="113"/>
      <c r="C1815" s="114"/>
      <c r="D1815" s="112"/>
      <c r="E1815" s="115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X1815" s="71"/>
      <c r="Y1815" s="71"/>
      <c r="Z1815" s="71"/>
    </row>
    <row r="1816">
      <c r="A1816" s="112"/>
      <c r="B1816" s="113"/>
      <c r="C1816" s="114"/>
      <c r="D1816" s="112"/>
      <c r="E1816" s="115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X1816" s="71"/>
      <c r="Y1816" s="71"/>
      <c r="Z1816" s="71"/>
    </row>
    <row r="1817">
      <c r="A1817" s="112"/>
      <c r="B1817" s="113"/>
      <c r="C1817" s="114"/>
      <c r="D1817" s="112"/>
      <c r="E1817" s="115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X1817" s="71"/>
      <c r="Y1817" s="71"/>
      <c r="Z1817" s="71"/>
    </row>
    <row r="1818">
      <c r="A1818" s="112"/>
      <c r="B1818" s="113"/>
      <c r="C1818" s="114"/>
      <c r="D1818" s="112"/>
      <c r="E1818" s="115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X1818" s="71"/>
      <c r="Y1818" s="71"/>
      <c r="Z1818" s="71"/>
    </row>
    <row r="1819">
      <c r="A1819" s="112"/>
      <c r="B1819" s="113"/>
      <c r="C1819" s="114"/>
      <c r="D1819" s="112"/>
      <c r="E1819" s="115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X1819" s="71"/>
      <c r="Y1819" s="71"/>
      <c r="Z1819" s="71"/>
    </row>
    <row r="1820">
      <c r="A1820" s="112"/>
      <c r="B1820" s="113"/>
      <c r="C1820" s="114"/>
      <c r="D1820" s="112"/>
      <c r="E1820" s="115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X1820" s="71"/>
      <c r="Y1820" s="71"/>
      <c r="Z1820" s="71"/>
    </row>
    <row r="1821">
      <c r="A1821" s="112"/>
      <c r="B1821" s="113"/>
      <c r="C1821" s="114"/>
      <c r="D1821" s="112"/>
      <c r="E1821" s="115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X1821" s="71"/>
      <c r="Y1821" s="71"/>
      <c r="Z1821" s="71"/>
    </row>
    <row r="1822">
      <c r="A1822" s="112"/>
      <c r="B1822" s="113"/>
      <c r="C1822" s="114"/>
      <c r="D1822" s="112"/>
      <c r="E1822" s="115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X1822" s="71"/>
      <c r="Y1822" s="71"/>
      <c r="Z1822" s="71"/>
    </row>
    <row r="1823">
      <c r="A1823" s="112"/>
      <c r="B1823" s="113"/>
      <c r="C1823" s="114"/>
      <c r="D1823" s="112"/>
      <c r="E1823" s="115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X1823" s="71"/>
      <c r="Y1823" s="71"/>
      <c r="Z1823" s="71"/>
    </row>
    <row r="1824">
      <c r="A1824" s="112"/>
      <c r="B1824" s="113"/>
      <c r="C1824" s="114"/>
      <c r="D1824" s="112"/>
      <c r="E1824" s="115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X1824" s="71"/>
      <c r="Y1824" s="71"/>
      <c r="Z1824" s="71"/>
    </row>
    <row r="1825">
      <c r="A1825" s="112"/>
      <c r="B1825" s="113"/>
      <c r="C1825" s="114"/>
      <c r="D1825" s="112"/>
      <c r="E1825" s="115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X1825" s="71"/>
      <c r="Y1825" s="71"/>
      <c r="Z1825" s="71"/>
    </row>
    <row r="1826">
      <c r="A1826" s="112"/>
      <c r="B1826" s="113"/>
      <c r="C1826" s="114"/>
      <c r="D1826" s="112"/>
      <c r="E1826" s="115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X1826" s="71"/>
      <c r="Y1826" s="71"/>
      <c r="Z1826" s="71"/>
    </row>
    <row r="1827">
      <c r="A1827" s="112"/>
      <c r="B1827" s="113"/>
      <c r="C1827" s="114"/>
      <c r="D1827" s="112"/>
      <c r="E1827" s="115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X1827" s="71"/>
      <c r="Y1827" s="71"/>
      <c r="Z1827" s="71"/>
    </row>
    <row r="1828">
      <c r="A1828" s="112"/>
      <c r="B1828" s="113"/>
      <c r="C1828" s="114"/>
      <c r="D1828" s="112"/>
      <c r="E1828" s="115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X1828" s="71"/>
      <c r="Y1828" s="71"/>
      <c r="Z1828" s="71"/>
    </row>
    <row r="1829">
      <c r="A1829" s="112"/>
      <c r="B1829" s="113"/>
      <c r="C1829" s="114"/>
      <c r="D1829" s="112"/>
      <c r="E1829" s="115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X1829" s="71"/>
      <c r="Y1829" s="71"/>
      <c r="Z1829" s="71"/>
    </row>
    <row r="1830">
      <c r="A1830" s="112"/>
      <c r="B1830" s="113"/>
      <c r="C1830" s="114"/>
      <c r="D1830" s="112"/>
      <c r="E1830" s="115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X1830" s="71"/>
      <c r="Y1830" s="71"/>
      <c r="Z1830" s="71"/>
    </row>
    <row r="1831">
      <c r="A1831" s="112"/>
      <c r="B1831" s="113"/>
      <c r="C1831" s="114"/>
      <c r="D1831" s="112"/>
      <c r="E1831" s="115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X1831" s="71"/>
      <c r="Y1831" s="71"/>
      <c r="Z1831" s="71"/>
    </row>
    <row r="1832">
      <c r="A1832" s="112"/>
      <c r="B1832" s="113"/>
      <c r="C1832" s="114"/>
      <c r="D1832" s="112"/>
      <c r="E1832" s="115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X1832" s="71"/>
      <c r="Y1832" s="71"/>
      <c r="Z1832" s="71"/>
    </row>
    <row r="1833">
      <c r="A1833" s="112"/>
      <c r="B1833" s="113"/>
      <c r="C1833" s="114"/>
      <c r="D1833" s="112"/>
      <c r="E1833" s="115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X1833" s="71"/>
      <c r="Y1833" s="71"/>
      <c r="Z1833" s="71"/>
    </row>
    <row r="1834">
      <c r="A1834" s="112"/>
      <c r="B1834" s="113"/>
      <c r="C1834" s="114"/>
      <c r="D1834" s="112"/>
      <c r="E1834" s="115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X1834" s="71"/>
      <c r="Y1834" s="71"/>
      <c r="Z1834" s="71"/>
    </row>
    <row r="1835">
      <c r="A1835" s="112"/>
      <c r="B1835" s="113"/>
      <c r="C1835" s="114"/>
      <c r="D1835" s="112"/>
      <c r="E1835" s="115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X1835" s="71"/>
      <c r="Y1835" s="71"/>
      <c r="Z1835" s="71"/>
    </row>
    <row r="1836">
      <c r="A1836" s="112"/>
      <c r="B1836" s="113"/>
      <c r="C1836" s="114"/>
      <c r="D1836" s="112"/>
      <c r="E1836" s="115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X1836" s="71"/>
      <c r="Y1836" s="71"/>
      <c r="Z1836" s="71"/>
    </row>
    <row r="1837">
      <c r="A1837" s="112"/>
      <c r="B1837" s="113"/>
      <c r="C1837" s="114"/>
      <c r="D1837" s="112"/>
      <c r="E1837" s="115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X1837" s="71"/>
      <c r="Y1837" s="71"/>
      <c r="Z1837" s="71"/>
    </row>
    <row r="1838">
      <c r="A1838" s="112"/>
      <c r="B1838" s="113"/>
      <c r="C1838" s="114"/>
      <c r="D1838" s="112"/>
      <c r="E1838" s="115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X1838" s="71"/>
      <c r="Y1838" s="71"/>
      <c r="Z1838" s="71"/>
    </row>
    <row r="1839">
      <c r="A1839" s="112"/>
      <c r="B1839" s="113"/>
      <c r="C1839" s="114"/>
      <c r="D1839" s="112"/>
      <c r="E1839" s="115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1"/>
      <c r="Z1839" s="71"/>
    </row>
    <row r="1840">
      <c r="A1840" s="112"/>
      <c r="B1840" s="113"/>
      <c r="C1840" s="114"/>
      <c r="D1840" s="112"/>
      <c r="E1840" s="115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X1840" s="71"/>
      <c r="Y1840" s="71"/>
      <c r="Z1840" s="71"/>
    </row>
    <row r="1841">
      <c r="A1841" s="112"/>
      <c r="B1841" s="113"/>
      <c r="C1841" s="114"/>
      <c r="D1841" s="112"/>
      <c r="E1841" s="115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X1841" s="71"/>
      <c r="Y1841" s="71"/>
      <c r="Z1841" s="71"/>
    </row>
    <row r="1842">
      <c r="A1842" s="112"/>
      <c r="B1842" s="113"/>
      <c r="C1842" s="114"/>
      <c r="D1842" s="112"/>
      <c r="E1842" s="115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X1842" s="71"/>
      <c r="Y1842" s="71"/>
      <c r="Z1842" s="71"/>
    </row>
    <row r="1843">
      <c r="A1843" s="112"/>
      <c r="B1843" s="113"/>
      <c r="C1843" s="114"/>
      <c r="D1843" s="112"/>
      <c r="E1843" s="115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X1843" s="71"/>
      <c r="Y1843" s="71"/>
      <c r="Z1843" s="71"/>
    </row>
    <row r="1844">
      <c r="A1844" s="112"/>
      <c r="B1844" s="113"/>
      <c r="C1844" s="114"/>
      <c r="D1844" s="112"/>
      <c r="E1844" s="115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X1844" s="71"/>
      <c r="Y1844" s="71"/>
      <c r="Z1844" s="71"/>
    </row>
    <row r="1845">
      <c r="A1845" s="112"/>
      <c r="B1845" s="113"/>
      <c r="C1845" s="114"/>
      <c r="D1845" s="112"/>
      <c r="E1845" s="115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X1845" s="71"/>
      <c r="Y1845" s="71"/>
      <c r="Z1845" s="71"/>
    </row>
    <row r="1846">
      <c r="A1846" s="112"/>
      <c r="B1846" s="113"/>
      <c r="C1846" s="114"/>
      <c r="D1846" s="112"/>
      <c r="E1846" s="115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X1846" s="71"/>
      <c r="Y1846" s="71"/>
      <c r="Z1846" s="71"/>
    </row>
    <row r="1847">
      <c r="A1847" s="112"/>
      <c r="B1847" s="113"/>
      <c r="C1847" s="114"/>
      <c r="D1847" s="112"/>
      <c r="E1847" s="115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X1847" s="71"/>
      <c r="Y1847" s="71"/>
      <c r="Z1847" s="71"/>
    </row>
    <row r="1848">
      <c r="A1848" s="112"/>
      <c r="B1848" s="113"/>
      <c r="C1848" s="114"/>
      <c r="D1848" s="112"/>
      <c r="E1848" s="115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X1848" s="71"/>
      <c r="Y1848" s="71"/>
      <c r="Z1848" s="71"/>
    </row>
    <row r="1849">
      <c r="A1849" s="112"/>
      <c r="B1849" s="113"/>
      <c r="C1849" s="114"/>
      <c r="D1849" s="112"/>
      <c r="E1849" s="115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X1849" s="71"/>
      <c r="Y1849" s="71"/>
      <c r="Z1849" s="71"/>
    </row>
    <row r="1850">
      <c r="A1850" s="112"/>
      <c r="B1850" s="113"/>
      <c r="C1850" s="114"/>
      <c r="D1850" s="112"/>
      <c r="E1850" s="115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X1850" s="71"/>
      <c r="Y1850" s="71"/>
      <c r="Z1850" s="71"/>
    </row>
    <row r="1851">
      <c r="A1851" s="112"/>
      <c r="B1851" s="113"/>
      <c r="C1851" s="114"/>
      <c r="D1851" s="112"/>
      <c r="E1851" s="115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X1851" s="71"/>
      <c r="Y1851" s="71"/>
      <c r="Z1851" s="71"/>
    </row>
    <row r="1852">
      <c r="A1852" s="112"/>
      <c r="B1852" s="113"/>
      <c r="C1852" s="114"/>
      <c r="D1852" s="112"/>
      <c r="E1852" s="115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X1852" s="71"/>
      <c r="Y1852" s="71"/>
      <c r="Z1852" s="71"/>
    </row>
    <row r="1853">
      <c r="A1853" s="112"/>
      <c r="B1853" s="113"/>
      <c r="C1853" s="114"/>
      <c r="D1853" s="112"/>
      <c r="E1853" s="115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X1853" s="71"/>
      <c r="Y1853" s="71"/>
      <c r="Z1853" s="71"/>
    </row>
    <row r="1854">
      <c r="A1854" s="112"/>
      <c r="B1854" s="113"/>
      <c r="C1854" s="114"/>
      <c r="D1854" s="112"/>
      <c r="E1854" s="115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X1854" s="71"/>
      <c r="Y1854" s="71"/>
      <c r="Z1854" s="71"/>
    </row>
    <row r="1855">
      <c r="A1855" s="112"/>
      <c r="B1855" s="113"/>
      <c r="C1855" s="114"/>
      <c r="D1855" s="112"/>
      <c r="E1855" s="115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X1855" s="71"/>
      <c r="Y1855" s="71"/>
      <c r="Z1855" s="71"/>
    </row>
    <row r="1856">
      <c r="A1856" s="112"/>
      <c r="B1856" s="113"/>
      <c r="C1856" s="114"/>
      <c r="D1856" s="112"/>
      <c r="E1856" s="115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X1856" s="71"/>
      <c r="Y1856" s="71"/>
      <c r="Z1856" s="71"/>
    </row>
    <row r="1857">
      <c r="A1857" s="112"/>
      <c r="B1857" s="113"/>
      <c r="C1857" s="114"/>
      <c r="D1857" s="112"/>
      <c r="E1857" s="115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X1857" s="71"/>
      <c r="Y1857" s="71"/>
      <c r="Z1857" s="71"/>
    </row>
    <row r="1858">
      <c r="A1858" s="112"/>
      <c r="B1858" s="113"/>
      <c r="C1858" s="114"/>
      <c r="D1858" s="112"/>
      <c r="E1858" s="115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X1858" s="71"/>
      <c r="Y1858" s="71"/>
      <c r="Z1858" s="71"/>
    </row>
    <row r="1859">
      <c r="A1859" s="112"/>
      <c r="B1859" s="113"/>
      <c r="C1859" s="114"/>
      <c r="D1859" s="112"/>
      <c r="E1859" s="115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X1859" s="71"/>
      <c r="Y1859" s="71"/>
      <c r="Z1859" s="71"/>
    </row>
    <row r="1860">
      <c r="A1860" s="112"/>
      <c r="B1860" s="113"/>
      <c r="C1860" s="114"/>
      <c r="D1860" s="112"/>
      <c r="E1860" s="115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X1860" s="71"/>
      <c r="Y1860" s="71"/>
      <c r="Z1860" s="71"/>
    </row>
    <row r="1861">
      <c r="A1861" s="112"/>
      <c r="B1861" s="113"/>
      <c r="C1861" s="114"/>
      <c r="D1861" s="112"/>
      <c r="E1861" s="115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X1861" s="71"/>
      <c r="Y1861" s="71"/>
      <c r="Z1861" s="71"/>
    </row>
    <row r="1862">
      <c r="A1862" s="112"/>
      <c r="B1862" s="113"/>
      <c r="C1862" s="114"/>
      <c r="D1862" s="112"/>
      <c r="E1862" s="115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X1862" s="71"/>
      <c r="Y1862" s="71"/>
      <c r="Z1862" s="71"/>
    </row>
    <row r="1863">
      <c r="A1863" s="112"/>
      <c r="B1863" s="113"/>
      <c r="C1863" s="114"/>
      <c r="D1863" s="112"/>
      <c r="E1863" s="115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X1863" s="71"/>
      <c r="Y1863" s="71"/>
      <c r="Z1863" s="71"/>
    </row>
    <row r="1864">
      <c r="A1864" s="112"/>
      <c r="B1864" s="113"/>
      <c r="C1864" s="114"/>
      <c r="D1864" s="112"/>
      <c r="E1864" s="115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X1864" s="71"/>
      <c r="Y1864" s="71"/>
      <c r="Z1864" s="71"/>
    </row>
    <row r="1865">
      <c r="A1865" s="112"/>
      <c r="B1865" s="113"/>
      <c r="C1865" s="114"/>
      <c r="D1865" s="112"/>
      <c r="E1865" s="115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X1865" s="71"/>
      <c r="Y1865" s="71"/>
      <c r="Z1865" s="71"/>
    </row>
    <row r="1866">
      <c r="A1866" s="112"/>
      <c r="B1866" s="113"/>
      <c r="C1866" s="114"/>
      <c r="D1866" s="112"/>
      <c r="E1866" s="115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X1866" s="71"/>
      <c r="Y1866" s="71"/>
      <c r="Z1866" s="71"/>
    </row>
    <row r="1867">
      <c r="A1867" s="112"/>
      <c r="B1867" s="113"/>
      <c r="C1867" s="114"/>
      <c r="D1867" s="112"/>
      <c r="E1867" s="115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X1867" s="71"/>
      <c r="Y1867" s="71"/>
      <c r="Z1867" s="71"/>
    </row>
    <row r="1868">
      <c r="A1868" s="112"/>
      <c r="B1868" s="113"/>
      <c r="C1868" s="114"/>
      <c r="D1868" s="112"/>
      <c r="E1868" s="115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X1868" s="71"/>
      <c r="Y1868" s="71"/>
      <c r="Z1868" s="71"/>
    </row>
    <row r="1869">
      <c r="A1869" s="112"/>
      <c r="B1869" s="113"/>
      <c r="C1869" s="114"/>
      <c r="D1869" s="112"/>
      <c r="E1869" s="115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X1869" s="71"/>
      <c r="Y1869" s="71"/>
      <c r="Z1869" s="71"/>
    </row>
    <row r="1870">
      <c r="A1870" s="112"/>
      <c r="B1870" s="113"/>
      <c r="C1870" s="114"/>
      <c r="D1870" s="112"/>
      <c r="E1870" s="115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X1870" s="71"/>
      <c r="Y1870" s="71"/>
      <c r="Z1870" s="71"/>
    </row>
    <row r="1871">
      <c r="A1871" s="112"/>
      <c r="B1871" s="113"/>
      <c r="C1871" s="114"/>
      <c r="D1871" s="112"/>
      <c r="E1871" s="115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X1871" s="71"/>
      <c r="Y1871" s="71"/>
      <c r="Z1871" s="71"/>
    </row>
    <row r="1872">
      <c r="A1872" s="112"/>
      <c r="B1872" s="113"/>
      <c r="C1872" s="114"/>
      <c r="D1872" s="112"/>
      <c r="E1872" s="115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X1872" s="71"/>
      <c r="Y1872" s="71"/>
      <c r="Z1872" s="71"/>
    </row>
    <row r="1873">
      <c r="A1873" s="112"/>
      <c r="B1873" s="113"/>
      <c r="C1873" s="114"/>
      <c r="D1873" s="112"/>
      <c r="E1873" s="115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1"/>
      <c r="Z1873" s="71"/>
    </row>
    <row r="1874">
      <c r="A1874" s="112"/>
      <c r="B1874" s="113"/>
      <c r="C1874" s="114"/>
      <c r="D1874" s="112"/>
      <c r="E1874" s="115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X1874" s="71"/>
      <c r="Y1874" s="71"/>
      <c r="Z1874" s="71"/>
    </row>
    <row r="1875">
      <c r="A1875" s="112"/>
      <c r="B1875" s="113"/>
      <c r="C1875" s="114"/>
      <c r="D1875" s="112"/>
      <c r="E1875" s="115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X1875" s="71"/>
      <c r="Y1875" s="71"/>
      <c r="Z1875" s="71"/>
    </row>
    <row r="1876">
      <c r="A1876" s="112"/>
      <c r="B1876" s="113"/>
      <c r="C1876" s="114"/>
      <c r="D1876" s="112"/>
      <c r="E1876" s="115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X1876" s="71"/>
      <c r="Y1876" s="71"/>
      <c r="Z1876" s="71"/>
    </row>
    <row r="1877">
      <c r="A1877" s="112"/>
      <c r="B1877" s="113"/>
      <c r="C1877" s="114"/>
      <c r="D1877" s="112"/>
      <c r="E1877" s="115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X1877" s="71"/>
      <c r="Y1877" s="71"/>
      <c r="Z1877" s="71"/>
    </row>
    <row r="1878">
      <c r="A1878" s="112"/>
      <c r="B1878" s="113"/>
      <c r="C1878" s="114"/>
      <c r="D1878" s="112"/>
      <c r="E1878" s="115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X1878" s="71"/>
      <c r="Y1878" s="71"/>
      <c r="Z1878" s="71"/>
    </row>
    <row r="1879">
      <c r="A1879" s="112"/>
      <c r="B1879" s="113"/>
      <c r="C1879" s="114"/>
      <c r="D1879" s="112"/>
      <c r="E1879" s="115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X1879" s="71"/>
      <c r="Y1879" s="71"/>
      <c r="Z1879" s="71"/>
    </row>
    <row r="1880">
      <c r="A1880" s="112"/>
      <c r="B1880" s="113"/>
      <c r="C1880" s="114"/>
      <c r="D1880" s="112"/>
      <c r="E1880" s="115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X1880" s="71"/>
      <c r="Y1880" s="71"/>
      <c r="Z1880" s="71"/>
    </row>
    <row r="1881">
      <c r="A1881" s="112"/>
      <c r="B1881" s="113"/>
      <c r="C1881" s="114"/>
      <c r="D1881" s="112"/>
      <c r="E1881" s="115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X1881" s="71"/>
      <c r="Y1881" s="71"/>
      <c r="Z1881" s="71"/>
    </row>
    <row r="1882">
      <c r="A1882" s="112"/>
      <c r="B1882" s="113"/>
      <c r="C1882" s="114"/>
      <c r="D1882" s="112"/>
      <c r="E1882" s="115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X1882" s="71"/>
      <c r="Y1882" s="71"/>
      <c r="Z1882" s="71"/>
    </row>
    <row r="1883">
      <c r="A1883" s="112"/>
      <c r="B1883" s="113"/>
      <c r="C1883" s="114"/>
      <c r="D1883" s="112"/>
      <c r="E1883" s="115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X1883" s="71"/>
      <c r="Y1883" s="71"/>
      <c r="Z1883" s="71"/>
    </row>
    <row r="1884">
      <c r="A1884" s="112"/>
      <c r="B1884" s="113"/>
      <c r="C1884" s="114"/>
      <c r="D1884" s="112"/>
      <c r="E1884" s="115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X1884" s="71"/>
      <c r="Y1884" s="71"/>
      <c r="Z1884" s="71"/>
    </row>
    <row r="1885">
      <c r="A1885" s="112"/>
      <c r="B1885" s="113"/>
      <c r="C1885" s="114"/>
      <c r="D1885" s="112"/>
      <c r="E1885" s="115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X1885" s="71"/>
      <c r="Y1885" s="71"/>
      <c r="Z1885" s="71"/>
    </row>
    <row r="1886">
      <c r="A1886" s="112"/>
      <c r="B1886" s="113"/>
      <c r="C1886" s="114"/>
      <c r="D1886" s="112"/>
      <c r="E1886" s="115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X1886" s="71"/>
      <c r="Y1886" s="71"/>
      <c r="Z1886" s="71"/>
    </row>
    <row r="1887">
      <c r="A1887" s="112"/>
      <c r="B1887" s="113"/>
      <c r="C1887" s="114"/>
      <c r="D1887" s="112"/>
      <c r="E1887" s="115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X1887" s="71"/>
      <c r="Y1887" s="71"/>
      <c r="Z1887" s="71"/>
    </row>
    <row r="1888">
      <c r="A1888" s="112"/>
      <c r="B1888" s="113"/>
      <c r="C1888" s="114"/>
      <c r="D1888" s="112"/>
      <c r="E1888" s="115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X1888" s="71"/>
      <c r="Y1888" s="71"/>
      <c r="Z1888" s="71"/>
    </row>
    <row r="1889">
      <c r="A1889" s="112"/>
      <c r="B1889" s="113"/>
      <c r="C1889" s="114"/>
      <c r="D1889" s="112"/>
      <c r="E1889" s="115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X1889" s="71"/>
      <c r="Y1889" s="71"/>
      <c r="Z1889" s="71"/>
    </row>
    <row r="1890">
      <c r="A1890" s="112"/>
      <c r="B1890" s="113"/>
      <c r="C1890" s="114"/>
      <c r="D1890" s="112"/>
      <c r="E1890" s="115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X1890" s="71"/>
      <c r="Y1890" s="71"/>
      <c r="Z1890" s="71"/>
    </row>
    <row r="1891">
      <c r="A1891" s="112"/>
      <c r="B1891" s="113"/>
      <c r="C1891" s="114"/>
      <c r="D1891" s="112"/>
      <c r="E1891" s="115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X1891" s="71"/>
      <c r="Y1891" s="71"/>
      <c r="Z1891" s="71"/>
    </row>
    <row r="1892">
      <c r="A1892" s="112"/>
      <c r="B1892" s="113"/>
      <c r="C1892" s="114"/>
      <c r="D1892" s="112"/>
      <c r="E1892" s="115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X1892" s="71"/>
      <c r="Y1892" s="71"/>
      <c r="Z1892" s="71"/>
    </row>
    <row r="1893">
      <c r="A1893" s="112"/>
      <c r="B1893" s="113"/>
      <c r="C1893" s="114"/>
      <c r="D1893" s="112"/>
      <c r="E1893" s="115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X1893" s="71"/>
      <c r="Y1893" s="71"/>
      <c r="Z1893" s="71"/>
    </row>
    <row r="1894">
      <c r="A1894" s="112"/>
      <c r="B1894" s="113"/>
      <c r="C1894" s="114"/>
      <c r="D1894" s="112"/>
      <c r="E1894" s="115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X1894" s="71"/>
      <c r="Y1894" s="71"/>
      <c r="Z1894" s="71"/>
    </row>
    <row r="1895">
      <c r="A1895" s="112"/>
      <c r="B1895" s="113"/>
      <c r="C1895" s="114"/>
      <c r="D1895" s="112"/>
      <c r="E1895" s="115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X1895" s="71"/>
      <c r="Y1895" s="71"/>
      <c r="Z1895" s="71"/>
    </row>
    <row r="1896">
      <c r="A1896" s="112"/>
      <c r="B1896" s="113"/>
      <c r="C1896" s="114"/>
      <c r="D1896" s="112"/>
      <c r="E1896" s="115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X1896" s="71"/>
      <c r="Y1896" s="71"/>
      <c r="Z1896" s="71"/>
    </row>
    <row r="1897">
      <c r="A1897" s="112"/>
      <c r="B1897" s="113"/>
      <c r="C1897" s="114"/>
      <c r="D1897" s="112"/>
      <c r="E1897" s="115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X1897" s="71"/>
      <c r="Y1897" s="71"/>
      <c r="Z1897" s="71"/>
    </row>
    <row r="1898">
      <c r="A1898" s="112"/>
      <c r="B1898" s="113"/>
      <c r="C1898" s="114"/>
      <c r="D1898" s="112"/>
      <c r="E1898" s="115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X1898" s="71"/>
      <c r="Y1898" s="71"/>
      <c r="Z1898" s="71"/>
    </row>
    <row r="1899">
      <c r="A1899" s="112"/>
      <c r="B1899" s="113"/>
      <c r="C1899" s="114"/>
      <c r="D1899" s="112"/>
      <c r="E1899" s="115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X1899" s="71"/>
      <c r="Y1899" s="71"/>
      <c r="Z1899" s="71"/>
    </row>
    <row r="1900">
      <c r="A1900" s="112"/>
      <c r="B1900" s="113"/>
      <c r="C1900" s="114"/>
      <c r="D1900" s="112"/>
      <c r="E1900" s="115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X1900" s="71"/>
      <c r="Y1900" s="71"/>
      <c r="Z1900" s="71"/>
    </row>
    <row r="1901">
      <c r="A1901" s="112"/>
      <c r="B1901" s="113"/>
      <c r="C1901" s="114"/>
      <c r="D1901" s="112"/>
      <c r="E1901" s="115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X1901" s="71"/>
      <c r="Y1901" s="71"/>
      <c r="Z1901" s="71"/>
    </row>
    <row r="1902">
      <c r="A1902" s="112"/>
      <c r="B1902" s="113"/>
      <c r="C1902" s="114"/>
      <c r="D1902" s="112"/>
      <c r="E1902" s="115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X1902" s="71"/>
      <c r="Y1902" s="71"/>
      <c r="Z1902" s="71"/>
    </row>
    <row r="1903">
      <c r="A1903" s="112"/>
      <c r="B1903" s="113"/>
      <c r="C1903" s="114"/>
      <c r="D1903" s="112"/>
      <c r="E1903" s="115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X1903" s="71"/>
      <c r="Y1903" s="71"/>
      <c r="Z1903" s="71"/>
    </row>
    <row r="1904">
      <c r="A1904" s="112"/>
      <c r="B1904" s="113"/>
      <c r="C1904" s="114"/>
      <c r="D1904" s="112"/>
      <c r="E1904" s="115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X1904" s="71"/>
      <c r="Y1904" s="71"/>
      <c r="Z1904" s="71"/>
    </row>
    <row r="1905">
      <c r="A1905" s="112"/>
      <c r="B1905" s="113"/>
      <c r="C1905" s="114"/>
      <c r="D1905" s="112"/>
      <c r="E1905" s="115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X1905" s="71"/>
      <c r="Y1905" s="71"/>
      <c r="Z1905" s="71"/>
    </row>
    <row r="1906">
      <c r="A1906" s="112"/>
      <c r="B1906" s="113"/>
      <c r="C1906" s="114"/>
      <c r="D1906" s="112"/>
      <c r="E1906" s="115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X1906" s="71"/>
      <c r="Y1906" s="71"/>
      <c r="Z1906" s="71"/>
    </row>
    <row r="1907">
      <c r="A1907" s="112"/>
      <c r="B1907" s="113"/>
      <c r="C1907" s="114"/>
      <c r="D1907" s="112"/>
      <c r="E1907" s="115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1"/>
      <c r="Z1907" s="71"/>
    </row>
    <row r="1908">
      <c r="A1908" s="112"/>
      <c r="B1908" s="113"/>
      <c r="C1908" s="114"/>
      <c r="D1908" s="112"/>
      <c r="E1908" s="115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X1908" s="71"/>
      <c r="Y1908" s="71"/>
      <c r="Z1908" s="71"/>
    </row>
    <row r="1909">
      <c r="A1909" s="112"/>
      <c r="B1909" s="113"/>
      <c r="C1909" s="114"/>
      <c r="D1909" s="112"/>
      <c r="E1909" s="115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X1909" s="71"/>
      <c r="Y1909" s="71"/>
      <c r="Z1909" s="71"/>
    </row>
    <row r="1910">
      <c r="A1910" s="112"/>
      <c r="B1910" s="113"/>
      <c r="C1910" s="114"/>
      <c r="D1910" s="112"/>
      <c r="E1910" s="115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X1910" s="71"/>
      <c r="Y1910" s="71"/>
      <c r="Z1910" s="71"/>
    </row>
    <row r="1911">
      <c r="A1911" s="112"/>
      <c r="B1911" s="113"/>
      <c r="C1911" s="114"/>
      <c r="D1911" s="112"/>
      <c r="E1911" s="115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</row>
    <row r="1912">
      <c r="A1912" s="112"/>
      <c r="B1912" s="113"/>
      <c r="C1912" s="114"/>
      <c r="D1912" s="112"/>
      <c r="E1912" s="115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X1912" s="71"/>
      <c r="Y1912" s="71"/>
      <c r="Z1912" s="71"/>
    </row>
    <row r="1913">
      <c r="A1913" s="112"/>
      <c r="B1913" s="113"/>
      <c r="C1913" s="114"/>
      <c r="D1913" s="112"/>
      <c r="E1913" s="115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X1913" s="71"/>
      <c r="Y1913" s="71"/>
      <c r="Z1913" s="71"/>
    </row>
    <row r="1914">
      <c r="A1914" s="112"/>
      <c r="B1914" s="113"/>
      <c r="C1914" s="114"/>
      <c r="D1914" s="112"/>
      <c r="E1914" s="115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X1914" s="71"/>
      <c r="Y1914" s="71"/>
      <c r="Z1914" s="71"/>
    </row>
    <row r="1915">
      <c r="A1915" s="112"/>
      <c r="B1915" s="113"/>
      <c r="C1915" s="114"/>
      <c r="D1915" s="112"/>
      <c r="E1915" s="115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X1915" s="71"/>
      <c r="Y1915" s="71"/>
      <c r="Z1915" s="71"/>
    </row>
    <row r="1916">
      <c r="A1916" s="112"/>
      <c r="B1916" s="113"/>
      <c r="C1916" s="114"/>
      <c r="D1916" s="112"/>
      <c r="E1916" s="115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X1916" s="71"/>
      <c r="Y1916" s="71"/>
      <c r="Z1916" s="71"/>
    </row>
    <row r="1917">
      <c r="A1917" s="112"/>
      <c r="B1917" s="113"/>
      <c r="C1917" s="114"/>
      <c r="D1917" s="112"/>
      <c r="E1917" s="115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X1917" s="71"/>
      <c r="Y1917" s="71"/>
      <c r="Z1917" s="71"/>
    </row>
    <row r="1918">
      <c r="A1918" s="112"/>
      <c r="B1918" s="113"/>
      <c r="C1918" s="114"/>
      <c r="D1918" s="112"/>
      <c r="E1918" s="115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X1918" s="71"/>
      <c r="Y1918" s="71"/>
      <c r="Z1918" s="71"/>
    </row>
    <row r="1919">
      <c r="A1919" s="112"/>
      <c r="B1919" s="113"/>
      <c r="C1919" s="114"/>
      <c r="D1919" s="112"/>
      <c r="E1919" s="115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X1919" s="71"/>
      <c r="Y1919" s="71"/>
      <c r="Z1919" s="71"/>
    </row>
    <row r="1920">
      <c r="A1920" s="112"/>
      <c r="B1920" s="113"/>
      <c r="C1920" s="114"/>
      <c r="D1920" s="112"/>
      <c r="E1920" s="115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X1920" s="71"/>
      <c r="Y1920" s="71"/>
      <c r="Z1920" s="71"/>
    </row>
    <row r="1921">
      <c r="A1921" s="112"/>
      <c r="B1921" s="113"/>
      <c r="C1921" s="114"/>
      <c r="D1921" s="112"/>
      <c r="E1921" s="115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X1921" s="71"/>
      <c r="Y1921" s="71"/>
      <c r="Z1921" s="71"/>
    </row>
    <row r="1922">
      <c r="A1922" s="112"/>
      <c r="B1922" s="113"/>
      <c r="C1922" s="114"/>
      <c r="D1922" s="112"/>
      <c r="E1922" s="115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X1922" s="71"/>
      <c r="Y1922" s="71"/>
      <c r="Z1922" s="71"/>
    </row>
    <row r="1923">
      <c r="A1923" s="112"/>
      <c r="B1923" s="113"/>
      <c r="C1923" s="114"/>
      <c r="D1923" s="112"/>
      <c r="E1923" s="115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X1923" s="71"/>
      <c r="Y1923" s="71"/>
      <c r="Z1923" s="71"/>
    </row>
    <row r="1924">
      <c r="A1924" s="112"/>
      <c r="B1924" s="113"/>
      <c r="C1924" s="114"/>
      <c r="D1924" s="112"/>
      <c r="E1924" s="115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X1924" s="71"/>
      <c r="Y1924" s="71"/>
      <c r="Z1924" s="71"/>
    </row>
    <row r="1925">
      <c r="A1925" s="112"/>
      <c r="B1925" s="113"/>
      <c r="C1925" s="114"/>
      <c r="D1925" s="112"/>
      <c r="E1925" s="115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X1925" s="71"/>
      <c r="Y1925" s="71"/>
      <c r="Z1925" s="71"/>
    </row>
    <row r="1926">
      <c r="A1926" s="112"/>
      <c r="B1926" s="113"/>
      <c r="C1926" s="114"/>
      <c r="D1926" s="112"/>
      <c r="E1926" s="115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X1926" s="71"/>
      <c r="Y1926" s="71"/>
      <c r="Z1926" s="71"/>
    </row>
    <row r="1927">
      <c r="A1927" s="112"/>
      <c r="B1927" s="113"/>
      <c r="C1927" s="114"/>
      <c r="D1927" s="112"/>
      <c r="E1927" s="115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X1927" s="71"/>
      <c r="Y1927" s="71"/>
      <c r="Z1927" s="71"/>
    </row>
    <row r="1928">
      <c r="A1928" s="112"/>
      <c r="B1928" s="113"/>
      <c r="C1928" s="114"/>
      <c r="D1928" s="112"/>
      <c r="E1928" s="115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X1928" s="71"/>
      <c r="Y1928" s="71"/>
      <c r="Z1928" s="71"/>
    </row>
    <row r="1929">
      <c r="A1929" s="112"/>
      <c r="B1929" s="113"/>
      <c r="C1929" s="114"/>
      <c r="D1929" s="112"/>
      <c r="E1929" s="115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X1929" s="71"/>
      <c r="Y1929" s="71"/>
      <c r="Z1929" s="71"/>
    </row>
    <row r="1930">
      <c r="A1930" s="112"/>
      <c r="B1930" s="113"/>
      <c r="C1930" s="114"/>
      <c r="D1930" s="112"/>
      <c r="E1930" s="115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X1930" s="71"/>
      <c r="Y1930" s="71"/>
      <c r="Z1930" s="71"/>
    </row>
    <row r="1931">
      <c r="A1931" s="112"/>
      <c r="B1931" s="113"/>
      <c r="C1931" s="114"/>
      <c r="D1931" s="112"/>
      <c r="E1931" s="115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X1931" s="71"/>
      <c r="Y1931" s="71"/>
      <c r="Z1931" s="71"/>
    </row>
    <row r="1932">
      <c r="A1932" s="112"/>
      <c r="B1932" s="113"/>
      <c r="C1932" s="114"/>
      <c r="D1932" s="112"/>
      <c r="E1932" s="115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X1932" s="71"/>
      <c r="Y1932" s="71"/>
      <c r="Z1932" s="71"/>
    </row>
    <row r="1933">
      <c r="A1933" s="112"/>
      <c r="B1933" s="113"/>
      <c r="C1933" s="114"/>
      <c r="D1933" s="112"/>
      <c r="E1933" s="115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X1933" s="71"/>
      <c r="Y1933" s="71"/>
      <c r="Z1933" s="71"/>
    </row>
    <row r="1934">
      <c r="A1934" s="112"/>
      <c r="B1934" s="113"/>
      <c r="C1934" s="114"/>
      <c r="D1934" s="112"/>
      <c r="E1934" s="115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X1934" s="71"/>
      <c r="Y1934" s="71"/>
      <c r="Z1934" s="71"/>
    </row>
    <row r="1935">
      <c r="A1935" s="112"/>
      <c r="B1935" s="113"/>
      <c r="C1935" s="114"/>
      <c r="D1935" s="112"/>
      <c r="E1935" s="115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X1935" s="71"/>
      <c r="Y1935" s="71"/>
      <c r="Z1935" s="71"/>
    </row>
    <row r="1936">
      <c r="A1936" s="112"/>
      <c r="B1936" s="113"/>
      <c r="C1936" s="114"/>
      <c r="D1936" s="112"/>
      <c r="E1936" s="115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X1936" s="71"/>
      <c r="Y1936" s="71"/>
      <c r="Z1936" s="71"/>
    </row>
    <row r="1937">
      <c r="A1937" s="112"/>
      <c r="B1937" s="113"/>
      <c r="C1937" s="114"/>
      <c r="D1937" s="112"/>
      <c r="E1937" s="115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X1937" s="71"/>
      <c r="Y1937" s="71"/>
      <c r="Z1937" s="71"/>
    </row>
    <row r="1938">
      <c r="A1938" s="112"/>
      <c r="B1938" s="113"/>
      <c r="C1938" s="114"/>
      <c r="D1938" s="112"/>
      <c r="E1938" s="115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X1938" s="71"/>
      <c r="Y1938" s="71"/>
      <c r="Z1938" s="71"/>
    </row>
    <row r="1939">
      <c r="A1939" s="112"/>
      <c r="B1939" s="113"/>
      <c r="C1939" s="114"/>
      <c r="D1939" s="112"/>
      <c r="E1939" s="115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X1939" s="71"/>
      <c r="Y1939" s="71"/>
      <c r="Z1939" s="71"/>
    </row>
    <row r="1940">
      <c r="A1940" s="112"/>
      <c r="B1940" s="113"/>
      <c r="C1940" s="114"/>
      <c r="D1940" s="112"/>
      <c r="E1940" s="115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X1940" s="71"/>
      <c r="Y1940" s="71"/>
      <c r="Z1940" s="71"/>
    </row>
    <row r="1941">
      <c r="A1941" s="112"/>
      <c r="B1941" s="113"/>
      <c r="C1941" s="114"/>
      <c r="D1941" s="112"/>
      <c r="E1941" s="115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X1941" s="71"/>
      <c r="Y1941" s="71"/>
      <c r="Z1941" s="71"/>
    </row>
    <row r="1942">
      <c r="A1942" s="112"/>
      <c r="B1942" s="113"/>
      <c r="C1942" s="114"/>
      <c r="D1942" s="112"/>
      <c r="E1942" s="115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X1942" s="71"/>
      <c r="Y1942" s="71"/>
      <c r="Z1942" s="71"/>
    </row>
    <row r="1943">
      <c r="A1943" s="112"/>
      <c r="B1943" s="113"/>
      <c r="C1943" s="114"/>
      <c r="D1943" s="112"/>
      <c r="E1943" s="115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X1943" s="71"/>
      <c r="Y1943" s="71"/>
      <c r="Z1943" s="71"/>
    </row>
    <row r="1944">
      <c r="A1944" s="112"/>
      <c r="B1944" s="113"/>
      <c r="C1944" s="114"/>
      <c r="D1944" s="112"/>
      <c r="E1944" s="115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X1944" s="71"/>
      <c r="Y1944" s="71"/>
      <c r="Z1944" s="71"/>
    </row>
    <row r="1945">
      <c r="A1945" s="112"/>
      <c r="B1945" s="113"/>
      <c r="C1945" s="114"/>
      <c r="D1945" s="112"/>
      <c r="E1945" s="115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X1945" s="71"/>
      <c r="Y1945" s="71"/>
      <c r="Z1945" s="71"/>
    </row>
    <row r="1946">
      <c r="A1946" s="112"/>
      <c r="B1946" s="113"/>
      <c r="C1946" s="114"/>
      <c r="D1946" s="112"/>
      <c r="E1946" s="115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X1946" s="71"/>
      <c r="Y1946" s="71"/>
      <c r="Z1946" s="71"/>
    </row>
    <row r="1947">
      <c r="A1947" s="112"/>
      <c r="B1947" s="113"/>
      <c r="C1947" s="114"/>
      <c r="D1947" s="112"/>
      <c r="E1947" s="115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X1947" s="71"/>
      <c r="Y1947" s="71"/>
      <c r="Z1947" s="71"/>
    </row>
    <row r="1948">
      <c r="A1948" s="112"/>
      <c r="B1948" s="113"/>
      <c r="C1948" s="114"/>
      <c r="D1948" s="112"/>
      <c r="E1948" s="115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X1948" s="71"/>
      <c r="Y1948" s="71"/>
      <c r="Z1948" s="71"/>
    </row>
    <row r="1949">
      <c r="A1949" s="112"/>
      <c r="B1949" s="113"/>
      <c r="C1949" s="114"/>
      <c r="D1949" s="112"/>
      <c r="E1949" s="115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X1949" s="71"/>
      <c r="Y1949" s="71"/>
      <c r="Z1949" s="71"/>
    </row>
    <row r="1950">
      <c r="A1950" s="112"/>
      <c r="B1950" s="113"/>
      <c r="C1950" s="114"/>
      <c r="D1950" s="112"/>
      <c r="E1950" s="115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X1950" s="71"/>
      <c r="Y1950" s="71"/>
      <c r="Z1950" s="71"/>
    </row>
    <row r="1951">
      <c r="A1951" s="112"/>
      <c r="B1951" s="113"/>
      <c r="C1951" s="114"/>
      <c r="D1951" s="112"/>
      <c r="E1951" s="115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X1951" s="71"/>
      <c r="Y1951" s="71"/>
      <c r="Z1951" s="71"/>
    </row>
    <row r="1952">
      <c r="A1952" s="112"/>
      <c r="B1952" s="113"/>
      <c r="C1952" s="114"/>
      <c r="D1952" s="112"/>
      <c r="E1952" s="115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X1952" s="71"/>
      <c r="Y1952" s="71"/>
      <c r="Z1952" s="71"/>
    </row>
    <row r="1953">
      <c r="A1953" s="112"/>
      <c r="B1953" s="113"/>
      <c r="C1953" s="114"/>
      <c r="D1953" s="112"/>
      <c r="E1953" s="115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X1953" s="71"/>
      <c r="Y1953" s="71"/>
      <c r="Z1953" s="71"/>
    </row>
    <row r="1954">
      <c r="A1954" s="112"/>
      <c r="B1954" s="113"/>
      <c r="C1954" s="114"/>
      <c r="D1954" s="112"/>
      <c r="E1954" s="115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X1954" s="71"/>
      <c r="Y1954" s="71"/>
      <c r="Z1954" s="71"/>
    </row>
    <row r="1955">
      <c r="A1955" s="112"/>
      <c r="B1955" s="113"/>
      <c r="C1955" s="114"/>
      <c r="D1955" s="112"/>
      <c r="E1955" s="115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X1955" s="71"/>
      <c r="Y1955" s="71"/>
      <c r="Z1955" s="71"/>
    </row>
    <row r="1956">
      <c r="A1956" s="112"/>
      <c r="B1956" s="113"/>
      <c r="C1956" s="114"/>
      <c r="D1956" s="112"/>
      <c r="E1956" s="115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X1956" s="71"/>
      <c r="Y1956" s="71"/>
      <c r="Z1956" s="71"/>
    </row>
    <row r="1957">
      <c r="A1957" s="112"/>
      <c r="B1957" s="113"/>
      <c r="C1957" s="114"/>
      <c r="D1957" s="112"/>
      <c r="E1957" s="115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X1957" s="71"/>
      <c r="Y1957" s="71"/>
      <c r="Z1957" s="71"/>
    </row>
    <row r="1958">
      <c r="A1958" s="112"/>
      <c r="B1958" s="113"/>
      <c r="C1958" s="114"/>
      <c r="D1958" s="112"/>
      <c r="E1958" s="115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X1958" s="71"/>
      <c r="Y1958" s="71"/>
      <c r="Z1958" s="71"/>
    </row>
    <row r="1959">
      <c r="A1959" s="112"/>
      <c r="B1959" s="113"/>
      <c r="C1959" s="114"/>
      <c r="D1959" s="112"/>
      <c r="E1959" s="115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X1959" s="71"/>
      <c r="Y1959" s="71"/>
      <c r="Z1959" s="71"/>
    </row>
    <row r="1960">
      <c r="A1960" s="112"/>
      <c r="B1960" s="113"/>
      <c r="C1960" s="114"/>
      <c r="D1960" s="112"/>
      <c r="E1960" s="115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X1960" s="71"/>
      <c r="Y1960" s="71"/>
      <c r="Z1960" s="71"/>
    </row>
    <row r="1961">
      <c r="A1961" s="112"/>
      <c r="B1961" s="113"/>
      <c r="C1961" s="114"/>
      <c r="D1961" s="112"/>
      <c r="E1961" s="115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X1961" s="71"/>
      <c r="Y1961" s="71"/>
      <c r="Z1961" s="71"/>
    </row>
    <row r="1962">
      <c r="A1962" s="112"/>
      <c r="B1962" s="113"/>
      <c r="C1962" s="114"/>
      <c r="D1962" s="112"/>
      <c r="E1962" s="115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X1962" s="71"/>
      <c r="Y1962" s="71"/>
      <c r="Z1962" s="71"/>
    </row>
    <row r="1963">
      <c r="A1963" s="112"/>
      <c r="B1963" s="113"/>
      <c r="C1963" s="114"/>
      <c r="D1963" s="112"/>
      <c r="E1963" s="115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X1963" s="71"/>
      <c r="Y1963" s="71"/>
      <c r="Z1963" s="71"/>
    </row>
    <row r="1964">
      <c r="A1964" s="112"/>
      <c r="B1964" s="113"/>
      <c r="C1964" s="114"/>
      <c r="D1964" s="112"/>
      <c r="E1964" s="115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X1964" s="71"/>
      <c r="Y1964" s="71"/>
      <c r="Z1964" s="71"/>
    </row>
    <row r="1965">
      <c r="A1965" s="112"/>
      <c r="B1965" s="113"/>
      <c r="C1965" s="114"/>
      <c r="D1965" s="112"/>
      <c r="E1965" s="115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X1965" s="71"/>
      <c r="Y1965" s="71"/>
      <c r="Z1965" s="71"/>
    </row>
    <row r="1966">
      <c r="A1966" s="112"/>
      <c r="B1966" s="113"/>
      <c r="C1966" s="114"/>
      <c r="D1966" s="112"/>
      <c r="E1966" s="115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X1966" s="71"/>
      <c r="Y1966" s="71"/>
      <c r="Z1966" s="71"/>
    </row>
    <row r="1967">
      <c r="A1967" s="112"/>
      <c r="B1967" s="113"/>
      <c r="C1967" s="114"/>
      <c r="D1967" s="112"/>
      <c r="E1967" s="115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X1967" s="71"/>
      <c r="Y1967" s="71"/>
      <c r="Z1967" s="71"/>
    </row>
    <row r="1968">
      <c r="A1968" s="112"/>
      <c r="B1968" s="113"/>
      <c r="C1968" s="114"/>
      <c r="D1968" s="112"/>
      <c r="E1968" s="115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X1968" s="71"/>
      <c r="Y1968" s="71"/>
      <c r="Z1968" s="71"/>
    </row>
    <row r="1969">
      <c r="A1969" s="112"/>
      <c r="B1969" s="113"/>
      <c r="C1969" s="114"/>
      <c r="D1969" s="112"/>
      <c r="E1969" s="115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X1969" s="71"/>
      <c r="Y1969" s="71"/>
      <c r="Z1969" s="71"/>
    </row>
    <row r="1970">
      <c r="A1970" s="112"/>
      <c r="B1970" s="113"/>
      <c r="C1970" s="114"/>
      <c r="D1970" s="112"/>
      <c r="E1970" s="115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X1970" s="71"/>
      <c r="Y1970" s="71"/>
      <c r="Z1970" s="71"/>
    </row>
    <row r="1971">
      <c r="A1971" s="112"/>
      <c r="B1971" s="113"/>
      <c r="C1971" s="114"/>
      <c r="D1971" s="112"/>
      <c r="E1971" s="115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X1971" s="71"/>
      <c r="Y1971" s="71"/>
      <c r="Z1971" s="71"/>
    </row>
    <row r="1972">
      <c r="A1972" s="112"/>
      <c r="B1972" s="113"/>
      <c r="C1972" s="114"/>
      <c r="D1972" s="112"/>
      <c r="E1972" s="115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X1972" s="71"/>
      <c r="Y1972" s="71"/>
      <c r="Z1972" s="71"/>
    </row>
    <row r="1973">
      <c r="A1973" s="112"/>
      <c r="B1973" s="113"/>
      <c r="C1973" s="114"/>
      <c r="D1973" s="112"/>
      <c r="E1973" s="115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X1973" s="71"/>
      <c r="Y1973" s="71"/>
      <c r="Z1973" s="71"/>
    </row>
    <row r="1974">
      <c r="A1974" s="112"/>
      <c r="B1974" s="113"/>
      <c r="C1974" s="114"/>
      <c r="D1974" s="112"/>
      <c r="E1974" s="115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X1974" s="71"/>
      <c r="Y1974" s="71"/>
      <c r="Z1974" s="71"/>
    </row>
    <row r="1975">
      <c r="A1975" s="112"/>
      <c r="B1975" s="113"/>
      <c r="C1975" s="114"/>
      <c r="D1975" s="112"/>
      <c r="E1975" s="115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X1975" s="71"/>
      <c r="Y1975" s="71"/>
      <c r="Z1975" s="71"/>
    </row>
    <row r="1976">
      <c r="A1976" s="112"/>
      <c r="B1976" s="113"/>
      <c r="C1976" s="114"/>
      <c r="D1976" s="112"/>
      <c r="E1976" s="115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X1976" s="71"/>
      <c r="Y1976" s="71"/>
      <c r="Z1976" s="71"/>
    </row>
    <row r="1977">
      <c r="A1977" s="112"/>
      <c r="B1977" s="113"/>
      <c r="C1977" s="114"/>
      <c r="D1977" s="112"/>
      <c r="E1977" s="115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X1977" s="71"/>
      <c r="Y1977" s="71"/>
      <c r="Z1977" s="71"/>
    </row>
    <row r="1978">
      <c r="A1978" s="112"/>
      <c r="B1978" s="113"/>
      <c r="C1978" s="114"/>
      <c r="D1978" s="112"/>
      <c r="E1978" s="115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X1978" s="71"/>
      <c r="Y1978" s="71"/>
      <c r="Z1978" s="71"/>
    </row>
    <row r="1979">
      <c r="A1979" s="112"/>
      <c r="B1979" s="113"/>
      <c r="C1979" s="114"/>
      <c r="D1979" s="112"/>
      <c r="E1979" s="115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X1979" s="71"/>
      <c r="Y1979" s="71"/>
      <c r="Z1979" s="71"/>
    </row>
    <row r="1980">
      <c r="A1980" s="112"/>
      <c r="B1980" s="113"/>
      <c r="C1980" s="114"/>
      <c r="D1980" s="112"/>
      <c r="E1980" s="115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X1980" s="71"/>
      <c r="Y1980" s="71"/>
      <c r="Z1980" s="71"/>
    </row>
    <row r="1981">
      <c r="A1981" s="112"/>
      <c r="B1981" s="113"/>
      <c r="C1981" s="114"/>
      <c r="D1981" s="112"/>
      <c r="E1981" s="115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X1981" s="71"/>
      <c r="Y1981" s="71"/>
      <c r="Z1981" s="71"/>
    </row>
    <row r="1982">
      <c r="A1982" s="112"/>
      <c r="B1982" s="113"/>
      <c r="C1982" s="114"/>
      <c r="D1982" s="112"/>
      <c r="E1982" s="115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X1982" s="71"/>
      <c r="Y1982" s="71"/>
      <c r="Z1982" s="71"/>
    </row>
    <row r="1983">
      <c r="A1983" s="112"/>
      <c r="B1983" s="113"/>
      <c r="C1983" s="114"/>
      <c r="D1983" s="112"/>
      <c r="E1983" s="115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X1983" s="71"/>
      <c r="Y1983" s="71"/>
      <c r="Z1983" s="71"/>
    </row>
    <row r="1984">
      <c r="A1984" s="112"/>
      <c r="B1984" s="113"/>
      <c r="C1984" s="114"/>
      <c r="D1984" s="112"/>
      <c r="E1984" s="115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X1984" s="71"/>
      <c r="Y1984" s="71"/>
      <c r="Z1984" s="71"/>
    </row>
    <row r="1985">
      <c r="A1985" s="112"/>
      <c r="B1985" s="113"/>
      <c r="C1985" s="114"/>
      <c r="D1985" s="112"/>
      <c r="E1985" s="115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X1985" s="71"/>
      <c r="Y1985" s="71"/>
      <c r="Z1985" s="71"/>
    </row>
    <row r="1986">
      <c r="A1986" s="112"/>
      <c r="B1986" s="113"/>
      <c r="C1986" s="114"/>
      <c r="D1986" s="112"/>
      <c r="E1986" s="115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X1986" s="71"/>
      <c r="Y1986" s="71"/>
      <c r="Z1986" s="71"/>
    </row>
    <row r="1987">
      <c r="A1987" s="112"/>
      <c r="B1987" s="113"/>
      <c r="C1987" s="114"/>
      <c r="D1987" s="112"/>
      <c r="E1987" s="115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X1987" s="71"/>
      <c r="Y1987" s="71"/>
      <c r="Z1987" s="71"/>
    </row>
    <row r="1988">
      <c r="A1988" s="112"/>
      <c r="B1988" s="113"/>
      <c r="C1988" s="114"/>
      <c r="D1988" s="112"/>
      <c r="E1988" s="115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X1988" s="71"/>
      <c r="Y1988" s="71"/>
      <c r="Z1988" s="71"/>
    </row>
    <row r="1989">
      <c r="A1989" s="112"/>
      <c r="B1989" s="113"/>
      <c r="C1989" s="114"/>
      <c r="D1989" s="112"/>
      <c r="E1989" s="115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X1989" s="71"/>
      <c r="Y1989" s="71"/>
      <c r="Z1989" s="71"/>
    </row>
    <row r="1990">
      <c r="A1990" s="112"/>
      <c r="B1990" s="113"/>
      <c r="C1990" s="114"/>
      <c r="D1990" s="112"/>
      <c r="E1990" s="115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X1990" s="71"/>
      <c r="Y1990" s="71"/>
      <c r="Z1990" s="71"/>
    </row>
    <row r="1991">
      <c r="A1991" s="112"/>
      <c r="B1991" s="113"/>
      <c r="C1991" s="114"/>
      <c r="D1991" s="112"/>
      <c r="E1991" s="115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X1991" s="71"/>
      <c r="Y1991" s="71"/>
      <c r="Z1991" s="71"/>
    </row>
    <row r="1992">
      <c r="A1992" s="112"/>
      <c r="B1992" s="113"/>
      <c r="C1992" s="114"/>
      <c r="D1992" s="112"/>
      <c r="E1992" s="115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X1992" s="71"/>
      <c r="Y1992" s="71"/>
      <c r="Z1992" s="71"/>
    </row>
    <row r="1993">
      <c r="A1993" s="112"/>
      <c r="B1993" s="113"/>
      <c r="C1993" s="114"/>
      <c r="D1993" s="112"/>
      <c r="E1993" s="115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X1993" s="71"/>
      <c r="Y1993" s="71"/>
      <c r="Z1993" s="71"/>
    </row>
    <row r="1994">
      <c r="A1994" s="112"/>
      <c r="B1994" s="113"/>
      <c r="C1994" s="114"/>
      <c r="D1994" s="112"/>
      <c r="E1994" s="115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X1994" s="71"/>
      <c r="Y1994" s="71"/>
      <c r="Z1994" s="71"/>
    </row>
    <row r="1995">
      <c r="A1995" s="112"/>
      <c r="B1995" s="113"/>
      <c r="C1995" s="114"/>
      <c r="D1995" s="112"/>
      <c r="E1995" s="115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X1995" s="71"/>
      <c r="Y1995" s="71"/>
      <c r="Z1995" s="71"/>
    </row>
    <row r="1996">
      <c r="A1996" s="112"/>
      <c r="B1996" s="113"/>
      <c r="C1996" s="114"/>
      <c r="D1996" s="112"/>
      <c r="E1996" s="115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X1996" s="71"/>
      <c r="Y1996" s="71"/>
      <c r="Z1996" s="71"/>
    </row>
    <row r="1997">
      <c r="A1997" s="112"/>
      <c r="B1997" s="113"/>
      <c r="C1997" s="114"/>
      <c r="D1997" s="112"/>
      <c r="E1997" s="115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X1997" s="71"/>
      <c r="Y1997" s="71"/>
      <c r="Z1997" s="71"/>
    </row>
    <row r="1998">
      <c r="A1998" s="112"/>
      <c r="B1998" s="113"/>
      <c r="C1998" s="114"/>
      <c r="D1998" s="112"/>
      <c r="E1998" s="115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X1998" s="71"/>
      <c r="Y1998" s="71"/>
      <c r="Z1998" s="71"/>
    </row>
    <row r="1999">
      <c r="A1999" s="112"/>
      <c r="B1999" s="113"/>
      <c r="C1999" s="114"/>
      <c r="D1999" s="112"/>
      <c r="E1999" s="115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X1999" s="71"/>
      <c r="Y1999" s="71"/>
      <c r="Z1999" s="71"/>
    </row>
    <row r="2000">
      <c r="A2000" s="112"/>
      <c r="B2000" s="113"/>
      <c r="C2000" s="114"/>
      <c r="D2000" s="112"/>
      <c r="E2000" s="115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X2000" s="71"/>
      <c r="Y2000" s="71"/>
      <c r="Z2000" s="71"/>
    </row>
    <row r="2001">
      <c r="A2001" s="112"/>
      <c r="B2001" s="113"/>
      <c r="C2001" s="114"/>
      <c r="D2001" s="112"/>
      <c r="E2001" s="115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X2001" s="71"/>
      <c r="Y2001" s="71"/>
      <c r="Z2001" s="71"/>
    </row>
    <row r="2002">
      <c r="A2002" s="112"/>
      <c r="B2002" s="113"/>
      <c r="C2002" s="114"/>
      <c r="D2002" s="112"/>
      <c r="E2002" s="115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X2002" s="71"/>
      <c r="Y2002" s="71"/>
      <c r="Z2002" s="71"/>
    </row>
    <row r="2003">
      <c r="A2003" s="112"/>
      <c r="B2003" s="113"/>
      <c r="C2003" s="114"/>
      <c r="D2003" s="112"/>
      <c r="E2003" s="115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X2003" s="71"/>
      <c r="Y2003" s="71"/>
      <c r="Z2003" s="71"/>
    </row>
    <row r="2004">
      <c r="A2004" s="112"/>
      <c r="B2004" s="113"/>
      <c r="C2004" s="114"/>
      <c r="D2004" s="112"/>
      <c r="E2004" s="115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X2004" s="71"/>
      <c r="Y2004" s="71"/>
      <c r="Z2004" s="71"/>
    </row>
    <row r="2005">
      <c r="A2005" s="112"/>
      <c r="B2005" s="113"/>
      <c r="C2005" s="114"/>
      <c r="D2005" s="112"/>
      <c r="E2005" s="115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X2005" s="71"/>
      <c r="Y2005" s="71"/>
      <c r="Z2005" s="71"/>
    </row>
    <row r="2006">
      <c r="A2006" s="112"/>
      <c r="B2006" s="113"/>
      <c r="C2006" s="114"/>
      <c r="D2006" s="112"/>
      <c r="E2006" s="115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X2006" s="71"/>
      <c r="Y2006" s="71"/>
      <c r="Z2006" s="71"/>
    </row>
    <row r="2007">
      <c r="A2007" s="112"/>
      <c r="B2007" s="113"/>
      <c r="C2007" s="114"/>
      <c r="D2007" s="112"/>
      <c r="E2007" s="115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X2007" s="71"/>
      <c r="Y2007" s="71"/>
      <c r="Z2007" s="71"/>
    </row>
    <row r="2008">
      <c r="A2008" s="112"/>
      <c r="B2008" s="113"/>
      <c r="C2008" s="114"/>
      <c r="D2008" s="112"/>
      <c r="E2008" s="115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X2008" s="71"/>
      <c r="Y2008" s="71"/>
      <c r="Z2008" s="71"/>
    </row>
    <row r="2009">
      <c r="A2009" s="112"/>
      <c r="B2009" s="113"/>
      <c r="C2009" s="114"/>
      <c r="D2009" s="112"/>
      <c r="E2009" s="115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X2009" s="71"/>
      <c r="Y2009" s="71"/>
      <c r="Z2009" s="71"/>
    </row>
    <row r="2010">
      <c r="A2010" s="112"/>
      <c r="B2010" s="113"/>
      <c r="C2010" s="114"/>
      <c r="D2010" s="112"/>
      <c r="E2010" s="115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X2010" s="71"/>
      <c r="Y2010" s="71"/>
      <c r="Z2010" s="71"/>
    </row>
    <row r="2011">
      <c r="A2011" s="112"/>
      <c r="B2011" s="113"/>
      <c r="C2011" s="114"/>
      <c r="D2011" s="112"/>
      <c r="E2011" s="115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X2011" s="71"/>
      <c r="Y2011" s="71"/>
      <c r="Z2011" s="71"/>
    </row>
    <row r="2012">
      <c r="A2012" s="112"/>
      <c r="B2012" s="113"/>
      <c r="C2012" s="114"/>
      <c r="D2012" s="112"/>
      <c r="E2012" s="115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X2012" s="71"/>
      <c r="Y2012" s="71"/>
      <c r="Z2012" s="71"/>
    </row>
    <row r="2013">
      <c r="A2013" s="112"/>
      <c r="B2013" s="113"/>
      <c r="C2013" s="114"/>
      <c r="D2013" s="112"/>
      <c r="E2013" s="115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X2013" s="71"/>
      <c r="Y2013" s="71"/>
      <c r="Z2013" s="71"/>
    </row>
    <row r="2014">
      <c r="A2014" s="112"/>
      <c r="B2014" s="113"/>
      <c r="C2014" s="114"/>
      <c r="D2014" s="112"/>
      <c r="E2014" s="115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X2014" s="71"/>
      <c r="Y2014" s="71"/>
      <c r="Z2014" s="71"/>
    </row>
    <row r="2015">
      <c r="A2015" s="112"/>
      <c r="B2015" s="113"/>
      <c r="C2015" s="114"/>
      <c r="D2015" s="112"/>
      <c r="E2015" s="115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X2015" s="71"/>
      <c r="Y2015" s="71"/>
      <c r="Z2015" s="71"/>
    </row>
    <row r="2016">
      <c r="A2016" s="112"/>
      <c r="B2016" s="113"/>
      <c r="C2016" s="114"/>
      <c r="D2016" s="112"/>
      <c r="E2016" s="115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X2016" s="71"/>
      <c r="Y2016" s="71"/>
      <c r="Z2016" s="71"/>
    </row>
    <row r="2017">
      <c r="A2017" s="112"/>
      <c r="B2017" s="113"/>
      <c r="C2017" s="114"/>
      <c r="D2017" s="112"/>
      <c r="E2017" s="115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X2017" s="71"/>
      <c r="Y2017" s="71"/>
      <c r="Z2017" s="71"/>
    </row>
    <row r="2018">
      <c r="A2018" s="112"/>
      <c r="B2018" s="113"/>
      <c r="C2018" s="114"/>
      <c r="D2018" s="112"/>
      <c r="E2018" s="115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X2018" s="71"/>
      <c r="Y2018" s="71"/>
      <c r="Z2018" s="71"/>
    </row>
    <row r="2019">
      <c r="A2019" s="112"/>
      <c r="B2019" s="113"/>
      <c r="C2019" s="114"/>
      <c r="D2019" s="112"/>
      <c r="E2019" s="115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X2019" s="71"/>
      <c r="Y2019" s="71"/>
      <c r="Z2019" s="71"/>
    </row>
    <row r="2020">
      <c r="A2020" s="112"/>
      <c r="B2020" s="113"/>
      <c r="C2020" s="114"/>
      <c r="D2020" s="112"/>
      <c r="E2020" s="115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X2020" s="71"/>
      <c r="Y2020" s="71"/>
      <c r="Z2020" s="71"/>
    </row>
    <row r="2021">
      <c r="A2021" s="112"/>
      <c r="B2021" s="113"/>
      <c r="C2021" s="114"/>
      <c r="D2021" s="112"/>
      <c r="E2021" s="115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X2021" s="71"/>
      <c r="Y2021" s="71"/>
      <c r="Z2021" s="71"/>
    </row>
    <row r="2022">
      <c r="A2022" s="112"/>
      <c r="B2022" s="113"/>
      <c r="C2022" s="114"/>
      <c r="D2022" s="112"/>
      <c r="E2022" s="115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X2022" s="71"/>
      <c r="Y2022" s="71"/>
      <c r="Z2022" s="71"/>
    </row>
    <row r="2023">
      <c r="A2023" s="112"/>
      <c r="B2023" s="113"/>
      <c r="C2023" s="114"/>
      <c r="D2023" s="112"/>
      <c r="E2023" s="115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X2023" s="71"/>
      <c r="Y2023" s="71"/>
      <c r="Z2023" s="71"/>
    </row>
    <row r="2024">
      <c r="A2024" s="112"/>
      <c r="B2024" s="113"/>
      <c r="C2024" s="114"/>
      <c r="D2024" s="112"/>
      <c r="E2024" s="115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X2024" s="71"/>
      <c r="Y2024" s="71"/>
      <c r="Z2024" s="71"/>
    </row>
    <row r="2025">
      <c r="A2025" s="112"/>
      <c r="B2025" s="113"/>
      <c r="C2025" s="114"/>
      <c r="D2025" s="112"/>
      <c r="E2025" s="115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X2025" s="71"/>
      <c r="Y2025" s="71"/>
      <c r="Z2025" s="71"/>
    </row>
    <row r="2026">
      <c r="A2026" s="112"/>
      <c r="B2026" s="113"/>
      <c r="C2026" s="114"/>
      <c r="D2026" s="112"/>
      <c r="E2026" s="115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X2026" s="71"/>
      <c r="Y2026" s="71"/>
      <c r="Z2026" s="71"/>
    </row>
    <row r="2027">
      <c r="A2027" s="112"/>
      <c r="B2027" s="113"/>
      <c r="C2027" s="114"/>
      <c r="D2027" s="112"/>
      <c r="E2027" s="115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X2027" s="71"/>
      <c r="Y2027" s="71"/>
      <c r="Z2027" s="71"/>
    </row>
    <row r="2028">
      <c r="A2028" s="112"/>
      <c r="B2028" s="113"/>
      <c r="C2028" s="114"/>
      <c r="D2028" s="112"/>
      <c r="E2028" s="115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X2028" s="71"/>
      <c r="Y2028" s="71"/>
      <c r="Z2028" s="71"/>
    </row>
    <row r="2029">
      <c r="A2029" s="112"/>
      <c r="B2029" s="113"/>
      <c r="C2029" s="114"/>
      <c r="D2029" s="112"/>
      <c r="E2029" s="115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X2029" s="71"/>
      <c r="Y2029" s="71"/>
      <c r="Z2029" s="71"/>
    </row>
    <row r="2030">
      <c r="A2030" s="112"/>
      <c r="B2030" s="113"/>
      <c r="C2030" s="114"/>
      <c r="D2030" s="112"/>
      <c r="E2030" s="115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X2030" s="71"/>
      <c r="Y2030" s="71"/>
      <c r="Z2030" s="71"/>
    </row>
    <row r="2031">
      <c r="A2031" s="112"/>
      <c r="B2031" s="113"/>
      <c r="C2031" s="114"/>
      <c r="D2031" s="112"/>
      <c r="E2031" s="115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X2031" s="71"/>
      <c r="Y2031" s="71"/>
      <c r="Z2031" s="71"/>
    </row>
    <row r="2032">
      <c r="A2032" s="112"/>
      <c r="B2032" s="113"/>
      <c r="C2032" s="114"/>
      <c r="D2032" s="112"/>
      <c r="E2032" s="115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X2032" s="71"/>
      <c r="Y2032" s="71"/>
      <c r="Z2032" s="71"/>
    </row>
    <row r="2033">
      <c r="A2033" s="112"/>
      <c r="B2033" s="113"/>
      <c r="C2033" s="114"/>
      <c r="D2033" s="112"/>
      <c r="E2033" s="115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X2033" s="71"/>
      <c r="Y2033" s="71"/>
      <c r="Z2033" s="71"/>
    </row>
    <row r="2034">
      <c r="A2034" s="112"/>
      <c r="B2034" s="113"/>
      <c r="C2034" s="114"/>
      <c r="D2034" s="112"/>
      <c r="E2034" s="115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X2034" s="71"/>
      <c r="Y2034" s="71"/>
      <c r="Z2034" s="71"/>
    </row>
    <row r="2035">
      <c r="A2035" s="112"/>
      <c r="B2035" s="113"/>
      <c r="C2035" s="114"/>
      <c r="D2035" s="112"/>
      <c r="E2035" s="115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X2035" s="71"/>
      <c r="Y2035" s="71"/>
      <c r="Z2035" s="71"/>
    </row>
    <row r="2036">
      <c r="A2036" s="112"/>
      <c r="B2036" s="113"/>
      <c r="C2036" s="114"/>
      <c r="D2036" s="112"/>
      <c r="E2036" s="115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X2036" s="71"/>
      <c r="Y2036" s="71"/>
      <c r="Z2036" s="71"/>
    </row>
    <row r="2037">
      <c r="A2037" s="112"/>
      <c r="B2037" s="113"/>
      <c r="C2037" s="114"/>
      <c r="D2037" s="112"/>
      <c r="E2037" s="115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X2037" s="71"/>
      <c r="Y2037" s="71"/>
      <c r="Z2037" s="71"/>
    </row>
    <row r="2038">
      <c r="A2038" s="112"/>
      <c r="B2038" s="113"/>
      <c r="C2038" s="114"/>
      <c r="D2038" s="112"/>
      <c r="E2038" s="115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X2038" s="71"/>
      <c r="Y2038" s="71"/>
      <c r="Z2038" s="71"/>
    </row>
    <row r="2039">
      <c r="A2039" s="112"/>
      <c r="B2039" s="113"/>
      <c r="C2039" s="114"/>
      <c r="D2039" s="112"/>
      <c r="E2039" s="115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X2039" s="71"/>
      <c r="Y2039" s="71"/>
      <c r="Z2039" s="71"/>
    </row>
    <row r="2040">
      <c r="A2040" s="112"/>
      <c r="B2040" s="113"/>
      <c r="C2040" s="114"/>
      <c r="D2040" s="112"/>
      <c r="E2040" s="115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X2040" s="71"/>
      <c r="Y2040" s="71"/>
      <c r="Z2040" s="71"/>
    </row>
    <row r="2041">
      <c r="A2041" s="112"/>
      <c r="B2041" s="113"/>
      <c r="C2041" s="114"/>
      <c r="D2041" s="112"/>
      <c r="E2041" s="115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X2041" s="71"/>
      <c r="Y2041" s="71"/>
      <c r="Z2041" s="71"/>
    </row>
    <row r="2042">
      <c r="A2042" s="112"/>
      <c r="B2042" s="113"/>
      <c r="C2042" s="114"/>
      <c r="D2042" s="112"/>
      <c r="E2042" s="115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X2042" s="71"/>
      <c r="Y2042" s="71"/>
      <c r="Z2042" s="71"/>
    </row>
    <row r="2043">
      <c r="A2043" s="112"/>
      <c r="B2043" s="113"/>
      <c r="C2043" s="114"/>
      <c r="D2043" s="112"/>
      <c r="E2043" s="115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X2043" s="71"/>
      <c r="Y2043" s="71"/>
      <c r="Z2043" s="71"/>
    </row>
    <row r="2044">
      <c r="A2044" s="112"/>
      <c r="B2044" s="113"/>
      <c r="C2044" s="114"/>
      <c r="D2044" s="112"/>
      <c r="E2044" s="115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X2044" s="71"/>
      <c r="Y2044" s="71"/>
      <c r="Z2044" s="71"/>
    </row>
    <row r="2045">
      <c r="A2045" s="112"/>
      <c r="B2045" s="113"/>
      <c r="C2045" s="114"/>
      <c r="D2045" s="112"/>
      <c r="E2045" s="115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X2045" s="71"/>
      <c r="Y2045" s="71"/>
      <c r="Z2045" s="71"/>
    </row>
    <row r="2046">
      <c r="A2046" s="112"/>
      <c r="B2046" s="113"/>
      <c r="C2046" s="114"/>
      <c r="D2046" s="112"/>
      <c r="E2046" s="115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X2046" s="71"/>
      <c r="Y2046" s="71"/>
      <c r="Z2046" s="71"/>
    </row>
    <row r="2047">
      <c r="A2047" s="112"/>
      <c r="B2047" s="113"/>
      <c r="C2047" s="114"/>
      <c r="D2047" s="112"/>
      <c r="E2047" s="115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X2047" s="71"/>
      <c r="Y2047" s="71"/>
      <c r="Z2047" s="71"/>
    </row>
    <row r="2048">
      <c r="A2048" s="112"/>
      <c r="B2048" s="113"/>
      <c r="C2048" s="114"/>
      <c r="D2048" s="112"/>
      <c r="E2048" s="115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X2048" s="71"/>
      <c r="Y2048" s="71"/>
      <c r="Z2048" s="71"/>
    </row>
    <row r="2049">
      <c r="A2049" s="112"/>
      <c r="B2049" s="113"/>
      <c r="C2049" s="114"/>
      <c r="D2049" s="112"/>
      <c r="E2049" s="115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X2049" s="71"/>
      <c r="Y2049" s="71"/>
      <c r="Z2049" s="71"/>
    </row>
    <row r="2050">
      <c r="A2050" s="112"/>
      <c r="B2050" s="113"/>
      <c r="C2050" s="114"/>
      <c r="D2050" s="112"/>
      <c r="E2050" s="115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X2050" s="71"/>
      <c r="Y2050" s="71"/>
      <c r="Z2050" s="71"/>
    </row>
    <row r="2051">
      <c r="A2051" s="112"/>
      <c r="B2051" s="113"/>
      <c r="C2051" s="114"/>
      <c r="D2051" s="112"/>
      <c r="E2051" s="115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X2051" s="71"/>
      <c r="Y2051" s="71"/>
      <c r="Z2051" s="71"/>
    </row>
    <row r="2052">
      <c r="A2052" s="112"/>
      <c r="B2052" s="113"/>
      <c r="C2052" s="114"/>
      <c r="D2052" s="112"/>
      <c r="E2052" s="115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X2052" s="71"/>
      <c r="Y2052" s="71"/>
      <c r="Z2052" s="71"/>
    </row>
    <row r="2053">
      <c r="A2053" s="112"/>
      <c r="B2053" s="113"/>
      <c r="C2053" s="114"/>
      <c r="D2053" s="112"/>
      <c r="E2053" s="115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X2053" s="71"/>
      <c r="Y2053" s="71"/>
      <c r="Z2053" s="71"/>
    </row>
    <row r="2054">
      <c r="A2054" s="112"/>
      <c r="B2054" s="113"/>
      <c r="C2054" s="114"/>
      <c r="D2054" s="112"/>
      <c r="E2054" s="115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X2054" s="71"/>
      <c r="Y2054" s="71"/>
      <c r="Z2054" s="71"/>
    </row>
    <row r="2055">
      <c r="A2055" s="112"/>
      <c r="B2055" s="113"/>
      <c r="C2055" s="114"/>
      <c r="D2055" s="112"/>
      <c r="E2055" s="115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X2055" s="71"/>
      <c r="Y2055" s="71"/>
      <c r="Z2055" s="71"/>
    </row>
    <row r="2056">
      <c r="A2056" s="112"/>
      <c r="B2056" s="113"/>
      <c r="C2056" s="114"/>
      <c r="D2056" s="112"/>
      <c r="E2056" s="115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X2056" s="71"/>
      <c r="Y2056" s="71"/>
      <c r="Z2056" s="71"/>
    </row>
    <row r="2057">
      <c r="A2057" s="112"/>
      <c r="B2057" s="113"/>
      <c r="C2057" s="114"/>
      <c r="D2057" s="112"/>
      <c r="E2057" s="115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X2057" s="71"/>
      <c r="Y2057" s="71"/>
      <c r="Z2057" s="71"/>
    </row>
    <row r="2058">
      <c r="A2058" s="112"/>
      <c r="B2058" s="113"/>
      <c r="C2058" s="114"/>
      <c r="D2058" s="112"/>
      <c r="E2058" s="115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X2058" s="71"/>
      <c r="Y2058" s="71"/>
      <c r="Z2058" s="71"/>
    </row>
    <row r="2059">
      <c r="A2059" s="112"/>
      <c r="B2059" s="113"/>
      <c r="C2059" s="114"/>
      <c r="D2059" s="112"/>
      <c r="E2059" s="115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X2059" s="71"/>
      <c r="Y2059" s="71"/>
      <c r="Z2059" s="71"/>
    </row>
    <row r="2060">
      <c r="A2060" s="112"/>
      <c r="B2060" s="113"/>
      <c r="C2060" s="114"/>
      <c r="D2060" s="112"/>
      <c r="E2060" s="115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X2060" s="71"/>
      <c r="Y2060" s="71"/>
      <c r="Z2060" s="71"/>
    </row>
    <row r="2061">
      <c r="A2061" s="112"/>
      <c r="B2061" s="113"/>
      <c r="C2061" s="114"/>
      <c r="D2061" s="112"/>
      <c r="E2061" s="115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X2061" s="71"/>
      <c r="Y2061" s="71"/>
      <c r="Z2061" s="71"/>
    </row>
    <row r="2062">
      <c r="A2062" s="112"/>
      <c r="B2062" s="113"/>
      <c r="C2062" s="114"/>
      <c r="D2062" s="112"/>
      <c r="E2062" s="115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X2062" s="71"/>
      <c r="Y2062" s="71"/>
      <c r="Z2062" s="71"/>
    </row>
    <row r="2063">
      <c r="A2063" s="112"/>
      <c r="B2063" s="113"/>
      <c r="C2063" s="114"/>
      <c r="D2063" s="112"/>
      <c r="E2063" s="115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X2063" s="71"/>
      <c r="Y2063" s="71"/>
      <c r="Z2063" s="71"/>
    </row>
    <row r="2064">
      <c r="A2064" s="112"/>
      <c r="B2064" s="113"/>
      <c r="C2064" s="114"/>
      <c r="D2064" s="112"/>
      <c r="E2064" s="115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X2064" s="71"/>
      <c r="Y2064" s="71"/>
      <c r="Z2064" s="71"/>
    </row>
    <row r="2065">
      <c r="A2065" s="112"/>
      <c r="B2065" s="113"/>
      <c r="C2065" s="114"/>
      <c r="D2065" s="112"/>
      <c r="E2065" s="115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X2065" s="71"/>
      <c r="Y2065" s="71"/>
      <c r="Z2065" s="71"/>
    </row>
    <row r="2066">
      <c r="A2066" s="112"/>
      <c r="B2066" s="113"/>
      <c r="C2066" s="114"/>
      <c r="D2066" s="112"/>
      <c r="E2066" s="115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X2066" s="71"/>
      <c r="Y2066" s="71"/>
      <c r="Z2066" s="71"/>
    </row>
    <row r="2067">
      <c r="A2067" s="112"/>
      <c r="B2067" s="113"/>
      <c r="C2067" s="114"/>
      <c r="D2067" s="112"/>
      <c r="E2067" s="115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X2067" s="71"/>
      <c r="Y2067" s="71"/>
      <c r="Z2067" s="71"/>
    </row>
    <row r="2068">
      <c r="A2068" s="112"/>
      <c r="B2068" s="113"/>
      <c r="C2068" s="114"/>
      <c r="D2068" s="112"/>
      <c r="E2068" s="115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X2068" s="71"/>
      <c r="Y2068" s="71"/>
      <c r="Z2068" s="71"/>
    </row>
    <row r="2069">
      <c r="A2069" s="112"/>
      <c r="B2069" s="113"/>
      <c r="C2069" s="114"/>
      <c r="D2069" s="112"/>
      <c r="E2069" s="115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X2069" s="71"/>
      <c r="Y2069" s="71"/>
      <c r="Z2069" s="71"/>
    </row>
    <row r="2070">
      <c r="A2070" s="112"/>
      <c r="B2070" s="113"/>
      <c r="C2070" s="114"/>
      <c r="D2070" s="112"/>
      <c r="E2070" s="115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X2070" s="71"/>
      <c r="Y2070" s="71"/>
      <c r="Z2070" s="71"/>
    </row>
    <row r="2071">
      <c r="A2071" s="112"/>
      <c r="B2071" s="113"/>
      <c r="C2071" s="114"/>
      <c r="D2071" s="112"/>
      <c r="E2071" s="115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X2071" s="71"/>
      <c r="Y2071" s="71"/>
      <c r="Z2071" s="71"/>
    </row>
    <row r="2072">
      <c r="A2072" s="112"/>
      <c r="B2072" s="113"/>
      <c r="C2072" s="114"/>
      <c r="D2072" s="112"/>
      <c r="E2072" s="115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X2072" s="71"/>
      <c r="Y2072" s="71"/>
      <c r="Z2072" s="71"/>
    </row>
    <row r="2073">
      <c r="A2073" s="112"/>
      <c r="B2073" s="113"/>
      <c r="C2073" s="114"/>
      <c r="D2073" s="112"/>
      <c r="E2073" s="115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X2073" s="71"/>
      <c r="Y2073" s="71"/>
      <c r="Z2073" s="71"/>
    </row>
    <row r="2074">
      <c r="A2074" s="112"/>
      <c r="B2074" s="113"/>
      <c r="C2074" s="114"/>
      <c r="D2074" s="112"/>
      <c r="E2074" s="115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X2074" s="71"/>
      <c r="Y2074" s="71"/>
      <c r="Z2074" s="71"/>
    </row>
    <row r="2075">
      <c r="A2075" s="112"/>
      <c r="B2075" s="113"/>
      <c r="C2075" s="114"/>
      <c r="D2075" s="112"/>
      <c r="E2075" s="115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X2075" s="71"/>
      <c r="Y2075" s="71"/>
      <c r="Z2075" s="71"/>
    </row>
    <row r="2076">
      <c r="A2076" s="112"/>
      <c r="B2076" s="113"/>
      <c r="C2076" s="114"/>
      <c r="D2076" s="112"/>
      <c r="E2076" s="115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X2076" s="71"/>
      <c r="Y2076" s="71"/>
      <c r="Z2076" s="71"/>
    </row>
    <row r="2077">
      <c r="A2077" s="112"/>
      <c r="B2077" s="113"/>
      <c r="C2077" s="114"/>
      <c r="D2077" s="112"/>
      <c r="E2077" s="115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X2077" s="71"/>
      <c r="Y2077" s="71"/>
      <c r="Z2077" s="71"/>
    </row>
    <row r="2078">
      <c r="A2078" s="112"/>
      <c r="B2078" s="113"/>
      <c r="C2078" s="114"/>
      <c r="D2078" s="112"/>
      <c r="E2078" s="115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X2078" s="71"/>
      <c r="Y2078" s="71"/>
      <c r="Z2078" s="71"/>
    </row>
    <row r="2079">
      <c r="A2079" s="112"/>
      <c r="B2079" s="113"/>
      <c r="C2079" s="114"/>
      <c r="D2079" s="112"/>
      <c r="E2079" s="115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X2079" s="71"/>
      <c r="Y2079" s="71"/>
      <c r="Z2079" s="71"/>
    </row>
    <row r="2080">
      <c r="A2080" s="112"/>
      <c r="B2080" s="113"/>
      <c r="C2080" s="114"/>
      <c r="D2080" s="112"/>
      <c r="E2080" s="115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X2080" s="71"/>
      <c r="Y2080" s="71"/>
      <c r="Z2080" s="71"/>
    </row>
    <row r="2081">
      <c r="A2081" s="112"/>
      <c r="B2081" s="113"/>
      <c r="C2081" s="114"/>
      <c r="D2081" s="112"/>
      <c r="E2081" s="115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X2081" s="71"/>
      <c r="Y2081" s="71"/>
      <c r="Z2081" s="71"/>
    </row>
    <row r="2082">
      <c r="A2082" s="112"/>
      <c r="B2082" s="113"/>
      <c r="C2082" s="114"/>
      <c r="D2082" s="112"/>
      <c r="E2082" s="115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X2082" s="71"/>
      <c r="Y2082" s="71"/>
      <c r="Z2082" s="71"/>
    </row>
    <row r="2083">
      <c r="A2083" s="112"/>
      <c r="B2083" s="113"/>
      <c r="C2083" s="114"/>
      <c r="D2083" s="112"/>
      <c r="E2083" s="115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X2083" s="71"/>
      <c r="Y2083" s="71"/>
      <c r="Z2083" s="71"/>
    </row>
    <row r="2084">
      <c r="A2084" s="112"/>
      <c r="B2084" s="113"/>
      <c r="C2084" s="114"/>
      <c r="D2084" s="112"/>
      <c r="E2084" s="115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X2084" s="71"/>
      <c r="Y2084" s="71"/>
      <c r="Z2084" s="71"/>
    </row>
    <row r="2085">
      <c r="A2085" s="112"/>
      <c r="B2085" s="113"/>
      <c r="C2085" s="114"/>
      <c r="D2085" s="112"/>
      <c r="E2085" s="115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X2085" s="71"/>
      <c r="Y2085" s="71"/>
      <c r="Z2085" s="71"/>
    </row>
    <row r="2086">
      <c r="A2086" s="112"/>
      <c r="B2086" s="113"/>
      <c r="C2086" s="114"/>
      <c r="D2086" s="112"/>
      <c r="E2086" s="115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X2086" s="71"/>
      <c r="Y2086" s="71"/>
      <c r="Z2086" s="71"/>
    </row>
    <row r="2087">
      <c r="A2087" s="112"/>
      <c r="B2087" s="113"/>
      <c r="C2087" s="114"/>
      <c r="D2087" s="112"/>
      <c r="E2087" s="115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X2087" s="71"/>
      <c r="Y2087" s="71"/>
      <c r="Z2087" s="71"/>
    </row>
    <row r="2088">
      <c r="A2088" s="112"/>
      <c r="B2088" s="113"/>
      <c r="C2088" s="114"/>
      <c r="D2088" s="112"/>
      <c r="E2088" s="115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X2088" s="71"/>
      <c r="Y2088" s="71"/>
      <c r="Z2088" s="71"/>
    </row>
    <row r="2089">
      <c r="A2089" s="112"/>
      <c r="B2089" s="113"/>
      <c r="C2089" s="114"/>
      <c r="D2089" s="112"/>
      <c r="E2089" s="115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X2089" s="71"/>
      <c r="Y2089" s="71"/>
      <c r="Z2089" s="71"/>
    </row>
    <row r="2090">
      <c r="A2090" s="112"/>
      <c r="B2090" s="113"/>
      <c r="C2090" s="114"/>
      <c r="D2090" s="112"/>
      <c r="E2090" s="115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X2090" s="71"/>
      <c r="Y2090" s="71"/>
      <c r="Z2090" s="71"/>
    </row>
    <row r="2091">
      <c r="A2091" s="112"/>
      <c r="B2091" s="113"/>
      <c r="C2091" s="114"/>
      <c r="D2091" s="112"/>
      <c r="E2091" s="115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X2091" s="71"/>
      <c r="Y2091" s="71"/>
      <c r="Z2091" s="71"/>
    </row>
    <row r="2092">
      <c r="A2092" s="112"/>
      <c r="B2092" s="113"/>
      <c r="C2092" s="114"/>
      <c r="D2092" s="112"/>
      <c r="E2092" s="115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X2092" s="71"/>
      <c r="Y2092" s="71"/>
      <c r="Z2092" s="71"/>
    </row>
    <row r="2093">
      <c r="A2093" s="112"/>
      <c r="B2093" s="113"/>
      <c r="C2093" s="114"/>
      <c r="D2093" s="112"/>
      <c r="E2093" s="115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X2093" s="71"/>
      <c r="Y2093" s="71"/>
      <c r="Z2093" s="71"/>
    </row>
    <row r="2094">
      <c r="A2094" s="112"/>
      <c r="B2094" s="113"/>
      <c r="C2094" s="114"/>
      <c r="D2094" s="112"/>
      <c r="E2094" s="115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X2094" s="71"/>
      <c r="Y2094" s="71"/>
      <c r="Z2094" s="71"/>
    </row>
    <row r="2095">
      <c r="A2095" s="112"/>
      <c r="B2095" s="113"/>
      <c r="C2095" s="114"/>
      <c r="D2095" s="112"/>
      <c r="E2095" s="115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X2095" s="71"/>
      <c r="Y2095" s="71"/>
      <c r="Z2095" s="71"/>
    </row>
    <row r="2096">
      <c r="A2096" s="112"/>
      <c r="B2096" s="113"/>
      <c r="C2096" s="114"/>
      <c r="D2096" s="112"/>
      <c r="E2096" s="115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X2096" s="71"/>
      <c r="Y2096" s="71"/>
      <c r="Z2096" s="71"/>
    </row>
    <row r="2097">
      <c r="A2097" s="112"/>
      <c r="B2097" s="113"/>
      <c r="C2097" s="114"/>
      <c r="D2097" s="112"/>
      <c r="E2097" s="115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X2097" s="71"/>
      <c r="Y2097" s="71"/>
      <c r="Z2097" s="71"/>
    </row>
    <row r="2098">
      <c r="A2098" s="112"/>
      <c r="B2098" s="113"/>
      <c r="C2098" s="114"/>
      <c r="D2098" s="112"/>
      <c r="E2098" s="115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X2098" s="71"/>
      <c r="Y2098" s="71"/>
      <c r="Z2098" s="71"/>
    </row>
    <row r="2099">
      <c r="A2099" s="112"/>
      <c r="B2099" s="113"/>
      <c r="C2099" s="114"/>
      <c r="D2099" s="112"/>
      <c r="E2099" s="115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X2099" s="71"/>
      <c r="Y2099" s="71"/>
      <c r="Z2099" s="71"/>
    </row>
    <row r="2100">
      <c r="A2100" s="112"/>
      <c r="B2100" s="113"/>
      <c r="C2100" s="114"/>
      <c r="D2100" s="112"/>
      <c r="E2100" s="115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X2100" s="71"/>
      <c r="Y2100" s="71"/>
      <c r="Z2100" s="71"/>
    </row>
    <row r="2101">
      <c r="A2101" s="112"/>
      <c r="B2101" s="113"/>
      <c r="C2101" s="114"/>
      <c r="D2101" s="112"/>
      <c r="E2101" s="115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X2101" s="71"/>
      <c r="Y2101" s="71"/>
      <c r="Z2101" s="71"/>
    </row>
    <row r="2102">
      <c r="A2102" s="112"/>
      <c r="B2102" s="113"/>
      <c r="C2102" s="114"/>
      <c r="D2102" s="112"/>
      <c r="E2102" s="115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X2102" s="71"/>
      <c r="Y2102" s="71"/>
      <c r="Z2102" s="71"/>
    </row>
    <row r="2103">
      <c r="A2103" s="112"/>
      <c r="B2103" s="113"/>
      <c r="C2103" s="114"/>
      <c r="D2103" s="112"/>
      <c r="E2103" s="115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X2103" s="71"/>
      <c r="Y2103" s="71"/>
      <c r="Z2103" s="71"/>
    </row>
    <row r="2104">
      <c r="A2104" s="112"/>
      <c r="B2104" s="113"/>
      <c r="C2104" s="114"/>
      <c r="D2104" s="112"/>
      <c r="E2104" s="115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X2104" s="71"/>
      <c r="Y2104" s="71"/>
      <c r="Z2104" s="71"/>
    </row>
    <row r="2105">
      <c r="A2105" s="112"/>
      <c r="B2105" s="113"/>
      <c r="C2105" s="114"/>
      <c r="D2105" s="112"/>
      <c r="E2105" s="115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X2105" s="71"/>
      <c r="Y2105" s="71"/>
      <c r="Z2105" s="71"/>
    </row>
    <row r="2106">
      <c r="A2106" s="112"/>
      <c r="B2106" s="113"/>
      <c r="C2106" s="114"/>
      <c r="D2106" s="112"/>
      <c r="E2106" s="115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X2106" s="71"/>
      <c r="Y2106" s="71"/>
      <c r="Z2106" s="71"/>
    </row>
    <row r="2107">
      <c r="A2107" s="112"/>
      <c r="B2107" s="113"/>
      <c r="C2107" s="114"/>
      <c r="D2107" s="112"/>
      <c r="E2107" s="115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X2107" s="71"/>
      <c r="Y2107" s="71"/>
      <c r="Z2107" s="71"/>
    </row>
    <row r="2108">
      <c r="A2108" s="112"/>
      <c r="B2108" s="113"/>
      <c r="C2108" s="114"/>
      <c r="D2108" s="112"/>
      <c r="E2108" s="115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X2108" s="71"/>
      <c r="Y2108" s="71"/>
      <c r="Z2108" s="71"/>
    </row>
    <row r="2109">
      <c r="A2109" s="112"/>
      <c r="B2109" s="113"/>
      <c r="C2109" s="114"/>
      <c r="D2109" s="112"/>
      <c r="E2109" s="115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X2109" s="71"/>
      <c r="Y2109" s="71"/>
      <c r="Z2109" s="71"/>
    </row>
    <row r="2110">
      <c r="A2110" s="112"/>
      <c r="B2110" s="113"/>
      <c r="C2110" s="114"/>
      <c r="D2110" s="112"/>
      <c r="E2110" s="115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X2110" s="71"/>
      <c r="Y2110" s="71"/>
      <c r="Z2110" s="71"/>
    </row>
    <row r="2111">
      <c r="A2111" s="112"/>
      <c r="B2111" s="113"/>
      <c r="C2111" s="114"/>
      <c r="D2111" s="112"/>
      <c r="E2111" s="115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X2111" s="71"/>
      <c r="Y2111" s="71"/>
      <c r="Z2111" s="71"/>
    </row>
    <row r="2112">
      <c r="A2112" s="112"/>
      <c r="B2112" s="113"/>
      <c r="C2112" s="114"/>
      <c r="D2112" s="112"/>
      <c r="E2112" s="115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X2112" s="71"/>
      <c r="Y2112" s="71"/>
      <c r="Z2112" s="71"/>
    </row>
    <row r="2113">
      <c r="A2113" s="112"/>
      <c r="B2113" s="113"/>
      <c r="C2113" s="114"/>
      <c r="D2113" s="112"/>
      <c r="E2113" s="115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X2113" s="71"/>
      <c r="Y2113" s="71"/>
      <c r="Z2113" s="71"/>
    </row>
    <row r="2114">
      <c r="A2114" s="112"/>
      <c r="B2114" s="113"/>
      <c r="C2114" s="114"/>
      <c r="D2114" s="112"/>
      <c r="E2114" s="115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X2114" s="71"/>
      <c r="Y2114" s="71"/>
      <c r="Z2114" s="71"/>
    </row>
    <row r="2115">
      <c r="A2115" s="112"/>
      <c r="B2115" s="113"/>
      <c r="C2115" s="114"/>
      <c r="D2115" s="112"/>
      <c r="E2115" s="115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X2115" s="71"/>
      <c r="Y2115" s="71"/>
      <c r="Z2115" s="71"/>
    </row>
    <row r="2116">
      <c r="A2116" s="112"/>
      <c r="B2116" s="113"/>
      <c r="C2116" s="114"/>
      <c r="D2116" s="112"/>
      <c r="E2116" s="115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X2116" s="71"/>
      <c r="Y2116" s="71"/>
      <c r="Z2116" s="71"/>
    </row>
    <row r="2117">
      <c r="A2117" s="112"/>
      <c r="B2117" s="113"/>
      <c r="C2117" s="114"/>
      <c r="D2117" s="112"/>
      <c r="E2117" s="115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X2117" s="71"/>
      <c r="Y2117" s="71"/>
      <c r="Z2117" s="71"/>
    </row>
    <row r="2118">
      <c r="A2118" s="112"/>
      <c r="B2118" s="113"/>
      <c r="C2118" s="114"/>
      <c r="D2118" s="112"/>
      <c r="E2118" s="115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X2118" s="71"/>
      <c r="Y2118" s="71"/>
      <c r="Z2118" s="71"/>
    </row>
    <row r="2119">
      <c r="A2119" s="112"/>
      <c r="B2119" s="113"/>
      <c r="C2119" s="114"/>
      <c r="D2119" s="112"/>
      <c r="E2119" s="115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X2119" s="71"/>
      <c r="Y2119" s="71"/>
      <c r="Z2119" s="71"/>
    </row>
    <row r="2120">
      <c r="A2120" s="112"/>
      <c r="B2120" s="113"/>
      <c r="C2120" s="114"/>
      <c r="D2120" s="112"/>
      <c r="E2120" s="115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X2120" s="71"/>
      <c r="Y2120" s="71"/>
      <c r="Z2120" s="71"/>
    </row>
    <row r="2121">
      <c r="A2121" s="112"/>
      <c r="B2121" s="113"/>
      <c r="C2121" s="114"/>
      <c r="D2121" s="112"/>
      <c r="E2121" s="115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X2121" s="71"/>
      <c r="Y2121" s="71"/>
      <c r="Z2121" s="71"/>
    </row>
    <row r="2122">
      <c r="A2122" s="112"/>
      <c r="B2122" s="113"/>
      <c r="C2122" s="114"/>
      <c r="D2122" s="112"/>
      <c r="E2122" s="115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X2122" s="71"/>
      <c r="Y2122" s="71"/>
      <c r="Z2122" s="71"/>
    </row>
    <row r="2123">
      <c r="A2123" s="112"/>
      <c r="B2123" s="113"/>
      <c r="C2123" s="114"/>
      <c r="D2123" s="112"/>
      <c r="E2123" s="115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X2123" s="71"/>
      <c r="Y2123" s="71"/>
      <c r="Z2123" s="71"/>
    </row>
    <row r="2124">
      <c r="A2124" s="112"/>
      <c r="B2124" s="113"/>
      <c r="C2124" s="114"/>
      <c r="D2124" s="112"/>
      <c r="E2124" s="115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X2124" s="71"/>
      <c r="Y2124" s="71"/>
      <c r="Z2124" s="71"/>
    </row>
    <row r="2125">
      <c r="A2125" s="112"/>
      <c r="B2125" s="113"/>
      <c r="C2125" s="114"/>
      <c r="D2125" s="112"/>
      <c r="E2125" s="115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X2125" s="71"/>
      <c r="Y2125" s="71"/>
      <c r="Z2125" s="71"/>
    </row>
    <row r="2126">
      <c r="A2126" s="112"/>
      <c r="B2126" s="113"/>
      <c r="C2126" s="114"/>
      <c r="D2126" s="112"/>
      <c r="E2126" s="115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X2126" s="71"/>
      <c r="Y2126" s="71"/>
      <c r="Z2126" s="71"/>
    </row>
    <row r="2127">
      <c r="A2127" s="112"/>
      <c r="B2127" s="113"/>
      <c r="C2127" s="114"/>
      <c r="D2127" s="112"/>
      <c r="E2127" s="115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X2127" s="71"/>
      <c r="Y2127" s="71"/>
      <c r="Z2127" s="71"/>
    </row>
    <row r="2128">
      <c r="A2128" s="112"/>
      <c r="B2128" s="113"/>
      <c r="C2128" s="114"/>
      <c r="D2128" s="112"/>
      <c r="E2128" s="115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X2128" s="71"/>
      <c r="Y2128" s="71"/>
      <c r="Z2128" s="71"/>
    </row>
    <row r="2129">
      <c r="A2129" s="112"/>
      <c r="B2129" s="113"/>
      <c r="C2129" s="114"/>
      <c r="D2129" s="112"/>
      <c r="E2129" s="115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X2129" s="71"/>
      <c r="Y2129" s="71"/>
      <c r="Z2129" s="71"/>
    </row>
    <row r="2130">
      <c r="A2130" s="112"/>
      <c r="B2130" s="113"/>
      <c r="C2130" s="114"/>
      <c r="D2130" s="112"/>
      <c r="E2130" s="115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X2130" s="71"/>
      <c r="Y2130" s="71"/>
      <c r="Z2130" s="71"/>
    </row>
    <row r="2131">
      <c r="A2131" s="112"/>
      <c r="B2131" s="113"/>
      <c r="C2131" s="114"/>
      <c r="D2131" s="112"/>
      <c r="E2131" s="115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X2131" s="71"/>
      <c r="Y2131" s="71"/>
      <c r="Z2131" s="71"/>
    </row>
    <row r="2132">
      <c r="A2132" s="112"/>
      <c r="B2132" s="113"/>
      <c r="C2132" s="114"/>
      <c r="D2132" s="112"/>
      <c r="E2132" s="115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X2132" s="71"/>
      <c r="Y2132" s="71"/>
      <c r="Z2132" s="71"/>
    </row>
    <row r="2133">
      <c r="A2133" s="112"/>
      <c r="B2133" s="113"/>
      <c r="C2133" s="114"/>
      <c r="D2133" s="112"/>
      <c r="E2133" s="115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X2133" s="71"/>
      <c r="Y2133" s="71"/>
      <c r="Z2133" s="71"/>
    </row>
    <row r="2134">
      <c r="A2134" s="112"/>
      <c r="B2134" s="113"/>
      <c r="C2134" s="114"/>
      <c r="D2134" s="112"/>
      <c r="E2134" s="115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X2134" s="71"/>
      <c r="Y2134" s="71"/>
      <c r="Z2134" s="71"/>
    </row>
    <row r="2135">
      <c r="A2135" s="112"/>
      <c r="B2135" s="113"/>
      <c r="C2135" s="114"/>
      <c r="D2135" s="112"/>
      <c r="E2135" s="115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X2135" s="71"/>
      <c r="Y2135" s="71"/>
      <c r="Z2135" s="71"/>
    </row>
    <row r="2136">
      <c r="A2136" s="112"/>
      <c r="B2136" s="113"/>
      <c r="C2136" s="114"/>
      <c r="D2136" s="112"/>
      <c r="E2136" s="115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X2136" s="71"/>
      <c r="Y2136" s="71"/>
      <c r="Z2136" s="71"/>
    </row>
    <row r="2137">
      <c r="A2137" s="112"/>
      <c r="B2137" s="113"/>
      <c r="C2137" s="114"/>
      <c r="D2137" s="112"/>
      <c r="E2137" s="115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X2137" s="71"/>
      <c r="Y2137" s="71"/>
      <c r="Z2137" s="71"/>
    </row>
    <row r="2138">
      <c r="A2138" s="112"/>
      <c r="B2138" s="113"/>
      <c r="C2138" s="114"/>
      <c r="D2138" s="112"/>
      <c r="E2138" s="115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X2138" s="71"/>
      <c r="Y2138" s="71"/>
      <c r="Z2138" s="71"/>
    </row>
    <row r="2139">
      <c r="A2139" s="112"/>
      <c r="B2139" s="113"/>
      <c r="C2139" s="114"/>
      <c r="D2139" s="112"/>
      <c r="E2139" s="115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X2139" s="71"/>
      <c r="Y2139" s="71"/>
      <c r="Z2139" s="71"/>
    </row>
    <row r="2140">
      <c r="A2140" s="112"/>
      <c r="B2140" s="113"/>
      <c r="C2140" s="114"/>
      <c r="D2140" s="112"/>
      <c r="E2140" s="115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X2140" s="71"/>
      <c r="Y2140" s="71"/>
      <c r="Z2140" s="71"/>
    </row>
    <row r="2141">
      <c r="A2141" s="112"/>
      <c r="B2141" s="113"/>
      <c r="C2141" s="114"/>
      <c r="D2141" s="112"/>
      <c r="E2141" s="115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X2141" s="71"/>
      <c r="Y2141" s="71"/>
      <c r="Z2141" s="71"/>
    </row>
    <row r="2142">
      <c r="A2142" s="112"/>
      <c r="B2142" s="113"/>
      <c r="C2142" s="114"/>
      <c r="D2142" s="112"/>
      <c r="E2142" s="115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X2142" s="71"/>
      <c r="Y2142" s="71"/>
      <c r="Z2142" s="71"/>
    </row>
    <row r="2143">
      <c r="A2143" s="112"/>
      <c r="B2143" s="113"/>
      <c r="C2143" s="114"/>
      <c r="D2143" s="112"/>
      <c r="E2143" s="115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X2143" s="71"/>
      <c r="Y2143" s="71"/>
      <c r="Z2143" s="71"/>
    </row>
    <row r="2144">
      <c r="A2144" s="112"/>
      <c r="B2144" s="113"/>
      <c r="C2144" s="114"/>
      <c r="D2144" s="112"/>
      <c r="E2144" s="115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X2144" s="71"/>
      <c r="Y2144" s="71"/>
      <c r="Z2144" s="71"/>
    </row>
    <row r="2145">
      <c r="A2145" s="112"/>
      <c r="B2145" s="113"/>
      <c r="C2145" s="114"/>
      <c r="D2145" s="112"/>
      <c r="E2145" s="115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X2145" s="71"/>
      <c r="Y2145" s="71"/>
      <c r="Z2145" s="71"/>
    </row>
    <row r="2146">
      <c r="A2146" s="112"/>
      <c r="B2146" s="113"/>
      <c r="C2146" s="114"/>
      <c r="D2146" s="112"/>
      <c r="E2146" s="115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X2146" s="71"/>
      <c r="Y2146" s="71"/>
      <c r="Z2146" s="71"/>
    </row>
    <row r="2147">
      <c r="A2147" s="112"/>
      <c r="B2147" s="113"/>
      <c r="C2147" s="114"/>
      <c r="D2147" s="112"/>
      <c r="E2147" s="115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X2147" s="71"/>
      <c r="Y2147" s="71"/>
      <c r="Z2147" s="71"/>
    </row>
    <row r="2148">
      <c r="A2148" s="112"/>
      <c r="B2148" s="113"/>
      <c r="C2148" s="114"/>
      <c r="D2148" s="112"/>
      <c r="E2148" s="115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X2148" s="71"/>
      <c r="Y2148" s="71"/>
      <c r="Z2148" s="71"/>
    </row>
    <row r="2149">
      <c r="A2149" s="112"/>
      <c r="B2149" s="113"/>
      <c r="C2149" s="114"/>
      <c r="D2149" s="112"/>
      <c r="E2149" s="115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X2149" s="71"/>
      <c r="Y2149" s="71"/>
      <c r="Z2149" s="71"/>
    </row>
    <row r="2150">
      <c r="A2150" s="112"/>
      <c r="B2150" s="113"/>
      <c r="C2150" s="114"/>
      <c r="D2150" s="112"/>
      <c r="E2150" s="115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X2150" s="71"/>
      <c r="Y2150" s="71"/>
      <c r="Z2150" s="71"/>
    </row>
    <row r="2151">
      <c r="A2151" s="112"/>
      <c r="B2151" s="113"/>
      <c r="C2151" s="114"/>
      <c r="D2151" s="112"/>
      <c r="E2151" s="115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X2151" s="71"/>
      <c r="Y2151" s="71"/>
      <c r="Z2151" s="71"/>
    </row>
    <row r="2152">
      <c r="A2152" s="112"/>
      <c r="B2152" s="113"/>
      <c r="C2152" s="114"/>
      <c r="D2152" s="112"/>
      <c r="E2152" s="115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X2152" s="71"/>
      <c r="Y2152" s="71"/>
      <c r="Z2152" s="71"/>
    </row>
    <row r="2153">
      <c r="A2153" s="112"/>
      <c r="B2153" s="113"/>
      <c r="C2153" s="114"/>
      <c r="D2153" s="112"/>
      <c r="E2153" s="115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X2153" s="71"/>
      <c r="Y2153" s="71"/>
      <c r="Z2153" s="71"/>
    </row>
    <row r="2154">
      <c r="A2154" s="112"/>
      <c r="B2154" s="113"/>
      <c r="C2154" s="114"/>
      <c r="D2154" s="112"/>
      <c r="E2154" s="115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X2154" s="71"/>
      <c r="Y2154" s="71"/>
      <c r="Z2154" s="71"/>
    </row>
    <row r="2155">
      <c r="A2155" s="112"/>
      <c r="B2155" s="113"/>
      <c r="C2155" s="114"/>
      <c r="D2155" s="112"/>
      <c r="E2155" s="115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X2155" s="71"/>
      <c r="Y2155" s="71"/>
      <c r="Z2155" s="71"/>
    </row>
    <row r="2156">
      <c r="A2156" s="112"/>
      <c r="B2156" s="113"/>
      <c r="C2156" s="114"/>
      <c r="D2156" s="112"/>
      <c r="E2156" s="115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X2156" s="71"/>
      <c r="Y2156" s="71"/>
      <c r="Z2156" s="71"/>
    </row>
    <row r="2157">
      <c r="A2157" s="112"/>
      <c r="B2157" s="113"/>
      <c r="C2157" s="114"/>
      <c r="D2157" s="112"/>
      <c r="E2157" s="115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X2157" s="71"/>
      <c r="Y2157" s="71"/>
      <c r="Z2157" s="71"/>
    </row>
    <row r="2158">
      <c r="A2158" s="112"/>
      <c r="B2158" s="113"/>
      <c r="C2158" s="114"/>
      <c r="D2158" s="112"/>
      <c r="E2158" s="115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X2158" s="71"/>
      <c r="Y2158" s="71"/>
      <c r="Z2158" s="71"/>
    </row>
    <row r="2159">
      <c r="A2159" s="112"/>
      <c r="B2159" s="113"/>
      <c r="C2159" s="114"/>
      <c r="D2159" s="112"/>
      <c r="E2159" s="115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X2159" s="71"/>
      <c r="Y2159" s="71"/>
      <c r="Z2159" s="71"/>
    </row>
    <row r="2160">
      <c r="A2160" s="112"/>
      <c r="B2160" s="113"/>
      <c r="C2160" s="114"/>
      <c r="D2160" s="112"/>
      <c r="E2160" s="115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X2160" s="71"/>
      <c r="Y2160" s="71"/>
      <c r="Z2160" s="71"/>
    </row>
    <row r="2161">
      <c r="A2161" s="112"/>
      <c r="B2161" s="113"/>
      <c r="C2161" s="114"/>
      <c r="D2161" s="112"/>
      <c r="E2161" s="115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X2161" s="71"/>
      <c r="Y2161" s="71"/>
      <c r="Z2161" s="71"/>
    </row>
    <row r="2162">
      <c r="A2162" s="112"/>
      <c r="B2162" s="113"/>
      <c r="C2162" s="114"/>
      <c r="D2162" s="112"/>
      <c r="E2162" s="115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X2162" s="71"/>
      <c r="Y2162" s="71"/>
      <c r="Z2162" s="71"/>
    </row>
    <row r="2163">
      <c r="A2163" s="112"/>
      <c r="B2163" s="113"/>
      <c r="C2163" s="114"/>
      <c r="D2163" s="112"/>
      <c r="E2163" s="115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X2163" s="71"/>
      <c r="Y2163" s="71"/>
      <c r="Z2163" s="71"/>
    </row>
    <row r="2164">
      <c r="A2164" s="112"/>
      <c r="B2164" s="113"/>
      <c r="C2164" s="114"/>
      <c r="D2164" s="112"/>
      <c r="E2164" s="115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X2164" s="71"/>
      <c r="Y2164" s="71"/>
      <c r="Z2164" s="71"/>
    </row>
    <row r="2165">
      <c r="A2165" s="112"/>
      <c r="B2165" s="113"/>
      <c r="C2165" s="114"/>
      <c r="D2165" s="112"/>
      <c r="E2165" s="115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X2165" s="71"/>
      <c r="Y2165" s="71"/>
      <c r="Z2165" s="71"/>
    </row>
    <row r="2166">
      <c r="A2166" s="112"/>
      <c r="B2166" s="113"/>
      <c r="C2166" s="114"/>
      <c r="D2166" s="112"/>
      <c r="E2166" s="115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X2166" s="71"/>
      <c r="Y2166" s="71"/>
      <c r="Z2166" s="71"/>
    </row>
    <row r="2167">
      <c r="A2167" s="112"/>
      <c r="B2167" s="113"/>
      <c r="C2167" s="114"/>
      <c r="D2167" s="112"/>
      <c r="E2167" s="115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X2167" s="71"/>
      <c r="Y2167" s="71"/>
      <c r="Z2167" s="71"/>
    </row>
    <row r="2168">
      <c r="A2168" s="112"/>
      <c r="B2168" s="113"/>
      <c r="C2168" s="114"/>
      <c r="D2168" s="112"/>
      <c r="E2168" s="115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X2168" s="71"/>
      <c r="Y2168" s="71"/>
      <c r="Z2168" s="71"/>
    </row>
    <row r="2169">
      <c r="A2169" s="112"/>
      <c r="B2169" s="113"/>
      <c r="C2169" s="114"/>
      <c r="D2169" s="112"/>
      <c r="E2169" s="115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X2169" s="71"/>
      <c r="Y2169" s="71"/>
      <c r="Z2169" s="71"/>
    </row>
    <row r="2170">
      <c r="A2170" s="112"/>
      <c r="B2170" s="113"/>
      <c r="C2170" s="114"/>
      <c r="D2170" s="112"/>
      <c r="E2170" s="115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X2170" s="71"/>
      <c r="Y2170" s="71"/>
      <c r="Z2170" s="71"/>
    </row>
    <row r="2171">
      <c r="A2171" s="112"/>
      <c r="B2171" s="113"/>
      <c r="C2171" s="114"/>
      <c r="D2171" s="112"/>
      <c r="E2171" s="115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X2171" s="71"/>
      <c r="Y2171" s="71"/>
      <c r="Z2171" s="71"/>
    </row>
    <row r="2172">
      <c r="A2172" s="112"/>
      <c r="B2172" s="113"/>
      <c r="C2172" s="114"/>
      <c r="D2172" s="112"/>
      <c r="E2172" s="115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X2172" s="71"/>
      <c r="Y2172" s="71"/>
      <c r="Z2172" s="71"/>
    </row>
    <row r="2173">
      <c r="A2173" s="112"/>
      <c r="B2173" s="113"/>
      <c r="C2173" s="114"/>
      <c r="D2173" s="112"/>
      <c r="E2173" s="115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X2173" s="71"/>
      <c r="Y2173" s="71"/>
      <c r="Z2173" s="71"/>
    </row>
    <row r="2174">
      <c r="A2174" s="112"/>
      <c r="B2174" s="113"/>
      <c r="C2174" s="114"/>
      <c r="D2174" s="112"/>
      <c r="E2174" s="115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X2174" s="71"/>
      <c r="Y2174" s="71"/>
      <c r="Z2174" s="71"/>
    </row>
    <row r="2175">
      <c r="A2175" s="112"/>
      <c r="B2175" s="113"/>
      <c r="C2175" s="114"/>
      <c r="D2175" s="112"/>
      <c r="E2175" s="115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X2175" s="71"/>
      <c r="Y2175" s="71"/>
      <c r="Z2175" s="71"/>
    </row>
    <row r="2176">
      <c r="A2176" s="112"/>
      <c r="B2176" s="113"/>
      <c r="C2176" s="114"/>
      <c r="D2176" s="112"/>
      <c r="E2176" s="115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X2176" s="71"/>
      <c r="Y2176" s="71"/>
      <c r="Z2176" s="71"/>
    </row>
    <row r="2177">
      <c r="A2177" s="112"/>
      <c r="B2177" s="113"/>
      <c r="C2177" s="114"/>
      <c r="D2177" s="112"/>
      <c r="E2177" s="115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X2177" s="71"/>
      <c r="Y2177" s="71"/>
      <c r="Z2177" s="71"/>
    </row>
    <row r="2178">
      <c r="A2178" s="112"/>
      <c r="B2178" s="113"/>
      <c r="C2178" s="114"/>
      <c r="D2178" s="112"/>
      <c r="E2178" s="115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X2178" s="71"/>
      <c r="Y2178" s="71"/>
      <c r="Z2178" s="71"/>
    </row>
    <row r="2179">
      <c r="A2179" s="112"/>
      <c r="B2179" s="113"/>
      <c r="C2179" s="114"/>
      <c r="D2179" s="112"/>
      <c r="E2179" s="115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X2179" s="71"/>
      <c r="Y2179" s="71"/>
      <c r="Z2179" s="71"/>
    </row>
    <row r="2180">
      <c r="A2180" s="112"/>
      <c r="B2180" s="113"/>
      <c r="C2180" s="114"/>
      <c r="D2180" s="112"/>
      <c r="E2180" s="115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X2180" s="71"/>
      <c r="Y2180" s="71"/>
      <c r="Z2180" s="71"/>
    </row>
    <row r="2181">
      <c r="A2181" s="112"/>
      <c r="B2181" s="113"/>
      <c r="C2181" s="114"/>
      <c r="D2181" s="112"/>
      <c r="E2181" s="115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X2181" s="71"/>
      <c r="Y2181" s="71"/>
      <c r="Z2181" s="71"/>
    </row>
    <row r="2182">
      <c r="A2182" s="112"/>
      <c r="B2182" s="113"/>
      <c r="C2182" s="114"/>
      <c r="D2182" s="112"/>
      <c r="E2182" s="115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X2182" s="71"/>
      <c r="Y2182" s="71"/>
      <c r="Z2182" s="71"/>
    </row>
    <row r="2183">
      <c r="A2183" s="112"/>
      <c r="B2183" s="113"/>
      <c r="C2183" s="114"/>
      <c r="D2183" s="112"/>
      <c r="E2183" s="115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X2183" s="71"/>
      <c r="Y2183" s="71"/>
      <c r="Z2183" s="71"/>
    </row>
    <row r="2184">
      <c r="A2184" s="112"/>
      <c r="B2184" s="113"/>
      <c r="C2184" s="114"/>
      <c r="D2184" s="112"/>
      <c r="E2184" s="115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X2184" s="71"/>
      <c r="Y2184" s="71"/>
      <c r="Z2184" s="71"/>
    </row>
    <row r="2185">
      <c r="A2185" s="112"/>
      <c r="B2185" s="113"/>
      <c r="C2185" s="114"/>
      <c r="D2185" s="112"/>
      <c r="E2185" s="115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X2185" s="71"/>
      <c r="Y2185" s="71"/>
      <c r="Z2185" s="71"/>
    </row>
    <row r="2186">
      <c r="A2186" s="112"/>
      <c r="B2186" s="113"/>
      <c r="C2186" s="114"/>
      <c r="D2186" s="112"/>
      <c r="E2186" s="115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X2186" s="71"/>
      <c r="Y2186" s="71"/>
      <c r="Z2186" s="71"/>
    </row>
    <row r="2187">
      <c r="A2187" s="112"/>
      <c r="B2187" s="113"/>
      <c r="C2187" s="114"/>
      <c r="D2187" s="112"/>
      <c r="E2187" s="115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X2187" s="71"/>
      <c r="Y2187" s="71"/>
      <c r="Z2187" s="71"/>
    </row>
    <row r="2188">
      <c r="A2188" s="112"/>
      <c r="B2188" s="113"/>
      <c r="C2188" s="114"/>
      <c r="D2188" s="112"/>
      <c r="E2188" s="115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X2188" s="71"/>
      <c r="Y2188" s="71"/>
      <c r="Z2188" s="71"/>
    </row>
    <row r="2189">
      <c r="A2189" s="112"/>
      <c r="B2189" s="113"/>
      <c r="C2189" s="114"/>
      <c r="D2189" s="112"/>
      <c r="E2189" s="115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X2189" s="71"/>
      <c r="Y2189" s="71"/>
      <c r="Z2189" s="71"/>
    </row>
    <row r="2190">
      <c r="A2190" s="112"/>
      <c r="B2190" s="113"/>
      <c r="C2190" s="114"/>
      <c r="D2190" s="112"/>
      <c r="E2190" s="115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X2190" s="71"/>
      <c r="Y2190" s="71"/>
      <c r="Z2190" s="71"/>
    </row>
    <row r="2191">
      <c r="A2191" s="112"/>
      <c r="B2191" s="113"/>
      <c r="C2191" s="114"/>
      <c r="D2191" s="112"/>
      <c r="E2191" s="115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X2191" s="71"/>
      <c r="Y2191" s="71"/>
      <c r="Z2191" s="71"/>
    </row>
    <row r="2192">
      <c r="A2192" s="112"/>
      <c r="B2192" s="113"/>
      <c r="C2192" s="114"/>
      <c r="D2192" s="112"/>
      <c r="E2192" s="115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X2192" s="71"/>
      <c r="Y2192" s="71"/>
      <c r="Z2192" s="71"/>
    </row>
    <row r="2193">
      <c r="A2193" s="112"/>
      <c r="B2193" s="113"/>
      <c r="C2193" s="114"/>
      <c r="D2193" s="112"/>
      <c r="E2193" s="115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X2193" s="71"/>
      <c r="Y2193" s="71"/>
      <c r="Z2193" s="71"/>
    </row>
    <row r="2194">
      <c r="A2194" s="112"/>
      <c r="B2194" s="113"/>
      <c r="C2194" s="114"/>
      <c r="D2194" s="112"/>
      <c r="E2194" s="115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X2194" s="71"/>
      <c r="Y2194" s="71"/>
      <c r="Z2194" s="71"/>
    </row>
    <row r="2195">
      <c r="A2195" s="112"/>
      <c r="B2195" s="113"/>
      <c r="C2195" s="114"/>
      <c r="D2195" s="112"/>
      <c r="E2195" s="115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X2195" s="71"/>
      <c r="Y2195" s="71"/>
      <c r="Z2195" s="71"/>
    </row>
    <row r="2196">
      <c r="A2196" s="112"/>
      <c r="B2196" s="113"/>
      <c r="C2196" s="114"/>
      <c r="D2196" s="112"/>
      <c r="E2196" s="115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X2196" s="71"/>
      <c r="Y2196" s="71"/>
      <c r="Z2196" s="71"/>
    </row>
    <row r="2197">
      <c r="A2197" s="112"/>
      <c r="B2197" s="113"/>
      <c r="C2197" s="114"/>
      <c r="D2197" s="112"/>
      <c r="E2197" s="115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X2197" s="71"/>
      <c r="Y2197" s="71"/>
      <c r="Z2197" s="71"/>
    </row>
    <row r="2198">
      <c r="A2198" s="112"/>
      <c r="B2198" s="113"/>
      <c r="C2198" s="114"/>
      <c r="D2198" s="112"/>
      <c r="E2198" s="115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X2198" s="71"/>
      <c r="Y2198" s="71"/>
      <c r="Z2198" s="71"/>
    </row>
    <row r="2199">
      <c r="A2199" s="112"/>
      <c r="B2199" s="113"/>
      <c r="C2199" s="114"/>
      <c r="D2199" s="112"/>
      <c r="E2199" s="115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X2199" s="71"/>
      <c r="Y2199" s="71"/>
      <c r="Z2199" s="71"/>
    </row>
    <row r="2200">
      <c r="A2200" s="112"/>
      <c r="B2200" s="113"/>
      <c r="C2200" s="114"/>
      <c r="D2200" s="112"/>
      <c r="E2200" s="115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X2200" s="71"/>
      <c r="Y2200" s="71"/>
      <c r="Z2200" s="71"/>
    </row>
    <row r="2201">
      <c r="A2201" s="112"/>
      <c r="B2201" s="113"/>
      <c r="C2201" s="114"/>
      <c r="D2201" s="112"/>
      <c r="E2201" s="115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X2201" s="71"/>
      <c r="Y2201" s="71"/>
      <c r="Z2201" s="71"/>
    </row>
    <row r="2202">
      <c r="A2202" s="112"/>
      <c r="B2202" s="113"/>
      <c r="C2202" s="114"/>
      <c r="D2202" s="112"/>
      <c r="E2202" s="115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X2202" s="71"/>
      <c r="Y2202" s="71"/>
      <c r="Z2202" s="71"/>
    </row>
    <row r="2203">
      <c r="A2203" s="112"/>
      <c r="B2203" s="113"/>
      <c r="C2203" s="114"/>
      <c r="D2203" s="112"/>
      <c r="E2203" s="115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X2203" s="71"/>
      <c r="Y2203" s="71"/>
      <c r="Z2203" s="71"/>
    </row>
    <row r="2204">
      <c r="A2204" s="112"/>
      <c r="B2204" s="113"/>
      <c r="C2204" s="114"/>
      <c r="D2204" s="112"/>
      <c r="E2204" s="115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X2204" s="71"/>
      <c r="Y2204" s="71"/>
      <c r="Z2204" s="71"/>
    </row>
    <row r="2205">
      <c r="A2205" s="112"/>
      <c r="B2205" s="113"/>
      <c r="C2205" s="114"/>
      <c r="D2205" s="112"/>
      <c r="E2205" s="115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X2205" s="71"/>
      <c r="Y2205" s="71"/>
      <c r="Z2205" s="71"/>
    </row>
    <row r="2206">
      <c r="A2206" s="112"/>
      <c r="B2206" s="113"/>
      <c r="C2206" s="114"/>
      <c r="D2206" s="112"/>
      <c r="E2206" s="115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X2206" s="71"/>
      <c r="Y2206" s="71"/>
      <c r="Z2206" s="71"/>
    </row>
    <row r="2207">
      <c r="A2207" s="112"/>
      <c r="B2207" s="113"/>
      <c r="C2207" s="114"/>
      <c r="D2207" s="112"/>
      <c r="E2207" s="115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X2207" s="71"/>
      <c r="Y2207" s="71"/>
      <c r="Z2207" s="71"/>
    </row>
    <row r="2208">
      <c r="A2208" s="112"/>
      <c r="B2208" s="113"/>
      <c r="C2208" s="114"/>
      <c r="D2208" s="112"/>
      <c r="E2208" s="115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X2208" s="71"/>
      <c r="Y2208" s="71"/>
      <c r="Z2208" s="71"/>
    </row>
    <row r="2209">
      <c r="A2209" s="112"/>
      <c r="B2209" s="113"/>
      <c r="C2209" s="114"/>
      <c r="D2209" s="112"/>
      <c r="E2209" s="115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X2209" s="71"/>
      <c r="Y2209" s="71"/>
      <c r="Z2209" s="71"/>
    </row>
    <row r="2210">
      <c r="A2210" s="112"/>
      <c r="B2210" s="113"/>
      <c r="C2210" s="114"/>
      <c r="D2210" s="112"/>
      <c r="E2210" s="115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X2210" s="71"/>
      <c r="Y2210" s="71"/>
      <c r="Z2210" s="71"/>
    </row>
    <row r="2211">
      <c r="A2211" s="112"/>
      <c r="B2211" s="113"/>
      <c r="C2211" s="114"/>
      <c r="D2211" s="112"/>
      <c r="E2211" s="115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X2211" s="71"/>
      <c r="Y2211" s="71"/>
      <c r="Z2211" s="71"/>
    </row>
    <row r="2212">
      <c r="A2212" s="112"/>
      <c r="B2212" s="113"/>
      <c r="C2212" s="114"/>
      <c r="D2212" s="112"/>
      <c r="E2212" s="115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X2212" s="71"/>
      <c r="Y2212" s="71"/>
      <c r="Z2212" s="71"/>
    </row>
    <row r="2213">
      <c r="A2213" s="112"/>
      <c r="B2213" s="113"/>
      <c r="C2213" s="114"/>
      <c r="D2213" s="112"/>
      <c r="E2213" s="115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X2213" s="71"/>
      <c r="Y2213" s="71"/>
      <c r="Z2213" s="71"/>
    </row>
    <row r="2214">
      <c r="A2214" s="112"/>
      <c r="B2214" s="113"/>
      <c r="C2214" s="114"/>
      <c r="D2214" s="112"/>
      <c r="E2214" s="115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X2214" s="71"/>
      <c r="Y2214" s="71"/>
      <c r="Z2214" s="71"/>
    </row>
    <row r="2215">
      <c r="A2215" s="112"/>
      <c r="B2215" s="113"/>
      <c r="C2215" s="114"/>
      <c r="D2215" s="112"/>
      <c r="E2215" s="115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X2215" s="71"/>
      <c r="Y2215" s="71"/>
      <c r="Z2215" s="71"/>
    </row>
    <row r="2216">
      <c r="A2216" s="112"/>
      <c r="B2216" s="113"/>
      <c r="C2216" s="114"/>
      <c r="D2216" s="112"/>
      <c r="E2216" s="115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X2216" s="71"/>
      <c r="Y2216" s="71"/>
      <c r="Z2216" s="71"/>
    </row>
    <row r="2217">
      <c r="A2217" s="112"/>
      <c r="B2217" s="113"/>
      <c r="C2217" s="114"/>
      <c r="D2217" s="112"/>
      <c r="E2217" s="115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X2217" s="71"/>
      <c r="Y2217" s="71"/>
      <c r="Z2217" s="71"/>
    </row>
    <row r="2218">
      <c r="A2218" s="112"/>
      <c r="B2218" s="113"/>
      <c r="C2218" s="114"/>
      <c r="D2218" s="112"/>
      <c r="E2218" s="115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X2218" s="71"/>
      <c r="Y2218" s="71"/>
      <c r="Z2218" s="71"/>
    </row>
    <row r="2219">
      <c r="A2219" s="112"/>
      <c r="B2219" s="113"/>
      <c r="C2219" s="114"/>
      <c r="D2219" s="112"/>
      <c r="E2219" s="115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X2219" s="71"/>
      <c r="Y2219" s="71"/>
      <c r="Z2219" s="71"/>
    </row>
    <row r="2220">
      <c r="A2220" s="112"/>
      <c r="B2220" s="113"/>
      <c r="C2220" s="114"/>
      <c r="D2220" s="112"/>
      <c r="E2220" s="115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X2220" s="71"/>
      <c r="Y2220" s="71"/>
      <c r="Z2220" s="71"/>
    </row>
    <row r="2221">
      <c r="A2221" s="112"/>
      <c r="B2221" s="113"/>
      <c r="C2221" s="114"/>
      <c r="D2221" s="112"/>
      <c r="E2221" s="115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X2221" s="71"/>
      <c r="Y2221" s="71"/>
      <c r="Z2221" s="71"/>
    </row>
    <row r="2222">
      <c r="A2222" s="112"/>
      <c r="B2222" s="113"/>
      <c r="C2222" s="114"/>
      <c r="D2222" s="112"/>
      <c r="E2222" s="115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X2222" s="71"/>
      <c r="Y2222" s="71"/>
      <c r="Z2222" s="71"/>
    </row>
    <row r="2223">
      <c r="A2223" s="112"/>
      <c r="B2223" s="113"/>
      <c r="C2223" s="114"/>
      <c r="D2223" s="112"/>
      <c r="E2223" s="115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X2223" s="71"/>
      <c r="Y2223" s="71"/>
      <c r="Z2223" s="71"/>
    </row>
    <row r="2224">
      <c r="A2224" s="112"/>
      <c r="B2224" s="113"/>
      <c r="C2224" s="114"/>
      <c r="D2224" s="112"/>
      <c r="E2224" s="115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X2224" s="71"/>
      <c r="Y2224" s="71"/>
      <c r="Z2224" s="71"/>
    </row>
    <row r="2225">
      <c r="A2225" s="112"/>
      <c r="B2225" s="113"/>
      <c r="C2225" s="114"/>
      <c r="D2225" s="112"/>
      <c r="E2225" s="115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X2225" s="71"/>
      <c r="Y2225" s="71"/>
      <c r="Z2225" s="71"/>
    </row>
    <row r="2226">
      <c r="A2226" s="112"/>
      <c r="B2226" s="113"/>
      <c r="C2226" s="114"/>
      <c r="D2226" s="112"/>
      <c r="E2226" s="115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X2226" s="71"/>
      <c r="Y2226" s="71"/>
      <c r="Z2226" s="71"/>
    </row>
    <row r="2227">
      <c r="A2227" s="112"/>
      <c r="B2227" s="113"/>
      <c r="C2227" s="114"/>
      <c r="D2227" s="112"/>
      <c r="E2227" s="115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X2227" s="71"/>
      <c r="Y2227" s="71"/>
      <c r="Z2227" s="71"/>
    </row>
    <row r="2228">
      <c r="A2228" s="112"/>
      <c r="B2228" s="113"/>
      <c r="C2228" s="114"/>
      <c r="D2228" s="112"/>
      <c r="E2228" s="115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X2228" s="71"/>
      <c r="Y2228" s="71"/>
      <c r="Z2228" s="71"/>
    </row>
    <row r="2229">
      <c r="A2229" s="112"/>
      <c r="B2229" s="113"/>
      <c r="C2229" s="114"/>
      <c r="D2229" s="112"/>
      <c r="E2229" s="115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X2229" s="71"/>
      <c r="Y2229" s="71"/>
      <c r="Z2229" s="71"/>
    </row>
    <row r="2230">
      <c r="A2230" s="112"/>
      <c r="B2230" s="113"/>
      <c r="C2230" s="114"/>
      <c r="D2230" s="112"/>
      <c r="E2230" s="115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X2230" s="71"/>
      <c r="Y2230" s="71"/>
      <c r="Z2230" s="71"/>
    </row>
    <row r="2231">
      <c r="A2231" s="112"/>
      <c r="B2231" s="113"/>
      <c r="C2231" s="114"/>
      <c r="D2231" s="112"/>
      <c r="E2231" s="115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X2231" s="71"/>
      <c r="Y2231" s="71"/>
      <c r="Z2231" s="71"/>
    </row>
    <row r="2232">
      <c r="A2232" s="112"/>
      <c r="B2232" s="113"/>
      <c r="C2232" s="114"/>
      <c r="D2232" s="112"/>
      <c r="E2232" s="115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X2232" s="71"/>
      <c r="Y2232" s="71"/>
      <c r="Z2232" s="71"/>
    </row>
    <row r="2233">
      <c r="A2233" s="112"/>
      <c r="B2233" s="113"/>
      <c r="C2233" s="114"/>
      <c r="D2233" s="112"/>
      <c r="E2233" s="115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X2233" s="71"/>
      <c r="Y2233" s="71"/>
      <c r="Z2233" s="71"/>
    </row>
    <row r="2234">
      <c r="A2234" s="112"/>
      <c r="B2234" s="113"/>
      <c r="C2234" s="114"/>
      <c r="D2234" s="112"/>
      <c r="E2234" s="115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X2234" s="71"/>
      <c r="Y2234" s="71"/>
      <c r="Z2234" s="71"/>
    </row>
    <row r="2235">
      <c r="A2235" s="112"/>
      <c r="B2235" s="113"/>
      <c r="C2235" s="114"/>
      <c r="D2235" s="112"/>
      <c r="E2235" s="115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X2235" s="71"/>
      <c r="Y2235" s="71"/>
      <c r="Z2235" s="71"/>
    </row>
    <row r="2236">
      <c r="A2236" s="112"/>
      <c r="B2236" s="113"/>
      <c r="C2236" s="114"/>
      <c r="D2236" s="112"/>
      <c r="E2236" s="115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X2236" s="71"/>
      <c r="Y2236" s="71"/>
      <c r="Z2236" s="71"/>
    </row>
    <row r="2237">
      <c r="A2237" s="112"/>
      <c r="B2237" s="113"/>
      <c r="C2237" s="114"/>
      <c r="D2237" s="112"/>
      <c r="E2237" s="115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X2237" s="71"/>
      <c r="Y2237" s="71"/>
      <c r="Z2237" s="71"/>
    </row>
    <row r="2238">
      <c r="A2238" s="112"/>
      <c r="B2238" s="113"/>
      <c r="C2238" s="114"/>
      <c r="D2238" s="112"/>
      <c r="E2238" s="115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X2238" s="71"/>
      <c r="Y2238" s="71"/>
      <c r="Z2238" s="71"/>
    </row>
    <row r="2239">
      <c r="A2239" s="112"/>
      <c r="B2239" s="113"/>
      <c r="C2239" s="114"/>
      <c r="D2239" s="112"/>
      <c r="E2239" s="115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X2239" s="71"/>
      <c r="Y2239" s="71"/>
      <c r="Z2239" s="71"/>
    </row>
    <row r="2240">
      <c r="A2240" s="112"/>
      <c r="B2240" s="113"/>
      <c r="C2240" s="114"/>
      <c r="D2240" s="112"/>
      <c r="E2240" s="115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X2240" s="71"/>
      <c r="Y2240" s="71"/>
      <c r="Z2240" s="71"/>
    </row>
    <row r="2241">
      <c r="A2241" s="112"/>
      <c r="B2241" s="113"/>
      <c r="C2241" s="114"/>
      <c r="D2241" s="112"/>
      <c r="E2241" s="115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X2241" s="71"/>
      <c r="Y2241" s="71"/>
      <c r="Z2241" s="71"/>
    </row>
    <row r="2242">
      <c r="A2242" s="112"/>
      <c r="B2242" s="113"/>
      <c r="C2242" s="114"/>
      <c r="D2242" s="112"/>
      <c r="E2242" s="115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X2242" s="71"/>
      <c r="Y2242" s="71"/>
      <c r="Z2242" s="71"/>
    </row>
    <row r="2243">
      <c r="A2243" s="112"/>
      <c r="B2243" s="113"/>
      <c r="C2243" s="114"/>
      <c r="D2243" s="112"/>
      <c r="E2243" s="115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X2243" s="71"/>
      <c r="Y2243" s="71"/>
      <c r="Z2243" s="71"/>
    </row>
    <row r="2244">
      <c r="A2244" s="112"/>
      <c r="B2244" s="113"/>
      <c r="C2244" s="114"/>
      <c r="D2244" s="112"/>
      <c r="E2244" s="115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X2244" s="71"/>
      <c r="Y2244" s="71"/>
      <c r="Z2244" s="71"/>
    </row>
    <row r="2245">
      <c r="A2245" s="112"/>
      <c r="B2245" s="113"/>
      <c r="C2245" s="114"/>
      <c r="D2245" s="112"/>
      <c r="E2245" s="115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X2245" s="71"/>
      <c r="Y2245" s="71"/>
      <c r="Z2245" s="71"/>
    </row>
    <row r="2246">
      <c r="A2246" s="112"/>
      <c r="B2246" s="113"/>
      <c r="C2246" s="114"/>
      <c r="D2246" s="112"/>
      <c r="E2246" s="115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X2246" s="71"/>
      <c r="Y2246" s="71"/>
      <c r="Z2246" s="71"/>
    </row>
    <row r="2247">
      <c r="A2247" s="112"/>
      <c r="B2247" s="113"/>
      <c r="C2247" s="114"/>
      <c r="D2247" s="112"/>
      <c r="E2247" s="115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X2247" s="71"/>
      <c r="Y2247" s="71"/>
      <c r="Z2247" s="71"/>
    </row>
    <row r="2248">
      <c r="A2248" s="112"/>
      <c r="B2248" s="113"/>
      <c r="C2248" s="114"/>
      <c r="D2248" s="112"/>
      <c r="E2248" s="115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X2248" s="71"/>
      <c r="Y2248" s="71"/>
      <c r="Z2248" s="71"/>
    </row>
    <row r="2249">
      <c r="A2249" s="112"/>
      <c r="B2249" s="113"/>
      <c r="C2249" s="114"/>
      <c r="D2249" s="112"/>
      <c r="E2249" s="115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X2249" s="71"/>
      <c r="Y2249" s="71"/>
      <c r="Z2249" s="71"/>
    </row>
    <row r="2250">
      <c r="A2250" s="112"/>
      <c r="B2250" s="113"/>
      <c r="C2250" s="114"/>
      <c r="D2250" s="112"/>
      <c r="E2250" s="115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X2250" s="71"/>
      <c r="Y2250" s="71"/>
      <c r="Z2250" s="71"/>
    </row>
    <row r="2251">
      <c r="A2251" s="112"/>
      <c r="B2251" s="113"/>
      <c r="C2251" s="114"/>
      <c r="D2251" s="112"/>
      <c r="E2251" s="115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X2251" s="71"/>
      <c r="Y2251" s="71"/>
      <c r="Z2251" s="71"/>
    </row>
    <row r="2252">
      <c r="A2252" s="112"/>
      <c r="B2252" s="113"/>
      <c r="C2252" s="114"/>
      <c r="D2252" s="112"/>
      <c r="E2252" s="115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X2252" s="71"/>
      <c r="Y2252" s="71"/>
      <c r="Z2252" s="71"/>
    </row>
    <row r="2253">
      <c r="A2253" s="112"/>
      <c r="B2253" s="113"/>
      <c r="C2253" s="114"/>
      <c r="D2253" s="112"/>
      <c r="E2253" s="115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X2253" s="71"/>
      <c r="Y2253" s="71"/>
      <c r="Z2253" s="71"/>
    </row>
    <row r="2254">
      <c r="A2254" s="112"/>
      <c r="B2254" s="113"/>
      <c r="C2254" s="114"/>
      <c r="D2254" s="112"/>
      <c r="E2254" s="115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X2254" s="71"/>
      <c r="Y2254" s="71"/>
      <c r="Z2254" s="71"/>
    </row>
    <row r="2255">
      <c r="A2255" s="112"/>
      <c r="B2255" s="113"/>
      <c r="C2255" s="114"/>
      <c r="D2255" s="112"/>
      <c r="E2255" s="115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X2255" s="71"/>
      <c r="Y2255" s="71"/>
      <c r="Z2255" s="71"/>
    </row>
    <row r="2256">
      <c r="A2256" s="112"/>
      <c r="B2256" s="113"/>
      <c r="C2256" s="114"/>
      <c r="D2256" s="112"/>
      <c r="E2256" s="115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X2256" s="71"/>
      <c r="Y2256" s="71"/>
      <c r="Z2256" s="71"/>
    </row>
    <row r="2257">
      <c r="A2257" s="112"/>
      <c r="B2257" s="113"/>
      <c r="C2257" s="114"/>
      <c r="D2257" s="112"/>
      <c r="E2257" s="115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X2257" s="71"/>
      <c r="Y2257" s="71"/>
      <c r="Z2257" s="71"/>
    </row>
    <row r="2258">
      <c r="A2258" s="112"/>
      <c r="B2258" s="113"/>
      <c r="C2258" s="114"/>
      <c r="D2258" s="112"/>
      <c r="E2258" s="115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X2258" s="71"/>
      <c r="Y2258" s="71"/>
      <c r="Z2258" s="71"/>
    </row>
    <row r="2259">
      <c r="A2259" s="112"/>
      <c r="B2259" s="113"/>
      <c r="C2259" s="114"/>
      <c r="D2259" s="112"/>
      <c r="E2259" s="115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X2259" s="71"/>
      <c r="Y2259" s="71"/>
      <c r="Z2259" s="71"/>
    </row>
    <row r="2260">
      <c r="A2260" s="112"/>
      <c r="B2260" s="113"/>
      <c r="C2260" s="114"/>
      <c r="D2260" s="112"/>
      <c r="E2260" s="115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X2260" s="71"/>
      <c r="Y2260" s="71"/>
      <c r="Z2260" s="71"/>
    </row>
    <row r="2261">
      <c r="A2261" s="112"/>
      <c r="B2261" s="113"/>
      <c r="C2261" s="114"/>
      <c r="D2261" s="112"/>
      <c r="E2261" s="115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X2261" s="71"/>
      <c r="Y2261" s="71"/>
      <c r="Z2261" s="71"/>
    </row>
    <row r="2262">
      <c r="A2262" s="112"/>
      <c r="B2262" s="113"/>
      <c r="C2262" s="114"/>
      <c r="D2262" s="112"/>
      <c r="E2262" s="115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X2262" s="71"/>
      <c r="Y2262" s="71"/>
      <c r="Z2262" s="71"/>
    </row>
    <row r="2263">
      <c r="A2263" s="112"/>
      <c r="B2263" s="113"/>
      <c r="C2263" s="114"/>
      <c r="D2263" s="112"/>
      <c r="E2263" s="115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X2263" s="71"/>
      <c r="Y2263" s="71"/>
      <c r="Z2263" s="71"/>
    </row>
    <row r="2264">
      <c r="A2264" s="112"/>
      <c r="B2264" s="113"/>
      <c r="C2264" s="114"/>
      <c r="D2264" s="112"/>
      <c r="E2264" s="115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X2264" s="71"/>
      <c r="Y2264" s="71"/>
      <c r="Z2264" s="71"/>
    </row>
    <row r="2265">
      <c r="A2265" s="112"/>
      <c r="B2265" s="113"/>
      <c r="C2265" s="114"/>
      <c r="D2265" s="112"/>
      <c r="E2265" s="115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X2265" s="71"/>
      <c r="Y2265" s="71"/>
      <c r="Z2265" s="71"/>
    </row>
    <row r="2266">
      <c r="A2266" s="112"/>
      <c r="B2266" s="113"/>
      <c r="C2266" s="114"/>
      <c r="D2266" s="112"/>
      <c r="E2266" s="115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X2266" s="71"/>
      <c r="Y2266" s="71"/>
      <c r="Z2266" s="71"/>
    </row>
    <row r="2267">
      <c r="A2267" s="112"/>
      <c r="B2267" s="113"/>
      <c r="C2267" s="114"/>
      <c r="D2267" s="112"/>
      <c r="E2267" s="115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X2267" s="71"/>
      <c r="Y2267" s="71"/>
      <c r="Z2267" s="71"/>
    </row>
    <row r="2268">
      <c r="A2268" s="112"/>
      <c r="B2268" s="113"/>
      <c r="C2268" s="114"/>
      <c r="D2268" s="112"/>
      <c r="E2268" s="115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X2268" s="71"/>
      <c r="Y2268" s="71"/>
      <c r="Z2268" s="71"/>
    </row>
    <row r="2269">
      <c r="A2269" s="112"/>
      <c r="B2269" s="113"/>
      <c r="C2269" s="114"/>
      <c r="D2269" s="112"/>
      <c r="E2269" s="115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X2269" s="71"/>
      <c r="Y2269" s="71"/>
      <c r="Z2269" s="71"/>
    </row>
    <row r="2270">
      <c r="A2270" s="112"/>
      <c r="B2270" s="113"/>
      <c r="C2270" s="114"/>
      <c r="D2270" s="112"/>
      <c r="E2270" s="115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X2270" s="71"/>
      <c r="Y2270" s="71"/>
      <c r="Z2270" s="71"/>
    </row>
    <row r="2271">
      <c r="A2271" s="112"/>
      <c r="B2271" s="113"/>
      <c r="C2271" s="114"/>
      <c r="D2271" s="112"/>
      <c r="E2271" s="115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X2271" s="71"/>
      <c r="Y2271" s="71"/>
      <c r="Z2271" s="71"/>
    </row>
    <row r="2272">
      <c r="A2272" s="112"/>
      <c r="B2272" s="113"/>
      <c r="C2272" s="114"/>
      <c r="D2272" s="112"/>
      <c r="E2272" s="115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X2272" s="71"/>
      <c r="Y2272" s="71"/>
      <c r="Z2272" s="71"/>
    </row>
    <row r="2273">
      <c r="A2273" s="112"/>
      <c r="B2273" s="113"/>
      <c r="C2273" s="114"/>
      <c r="D2273" s="112"/>
      <c r="E2273" s="115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X2273" s="71"/>
      <c r="Y2273" s="71"/>
      <c r="Z2273" s="71"/>
    </row>
    <row r="2274">
      <c r="A2274" s="112"/>
      <c r="B2274" s="113"/>
      <c r="C2274" s="114"/>
      <c r="D2274" s="112"/>
      <c r="E2274" s="115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X2274" s="71"/>
      <c r="Y2274" s="71"/>
      <c r="Z2274" s="71"/>
    </row>
    <row r="2275">
      <c r="A2275" s="112"/>
      <c r="B2275" s="113"/>
      <c r="C2275" s="114"/>
      <c r="D2275" s="112"/>
      <c r="E2275" s="115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X2275" s="71"/>
      <c r="Y2275" s="71"/>
      <c r="Z2275" s="71"/>
    </row>
    <row r="2276">
      <c r="A2276" s="112"/>
      <c r="B2276" s="113"/>
      <c r="C2276" s="114"/>
      <c r="D2276" s="112"/>
      <c r="E2276" s="115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X2276" s="71"/>
      <c r="Y2276" s="71"/>
      <c r="Z2276" s="71"/>
    </row>
    <row r="2277">
      <c r="A2277" s="112"/>
      <c r="B2277" s="113"/>
      <c r="C2277" s="114"/>
      <c r="D2277" s="112"/>
      <c r="E2277" s="115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X2277" s="71"/>
      <c r="Y2277" s="71"/>
      <c r="Z2277" s="71"/>
    </row>
    <row r="2278">
      <c r="A2278" s="112"/>
      <c r="B2278" s="113"/>
      <c r="C2278" s="114"/>
      <c r="D2278" s="112"/>
      <c r="E2278" s="115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X2278" s="71"/>
      <c r="Y2278" s="71"/>
      <c r="Z2278" s="71"/>
    </row>
    <row r="2279">
      <c r="A2279" s="112"/>
      <c r="B2279" s="113"/>
      <c r="C2279" s="114"/>
      <c r="D2279" s="112"/>
      <c r="E2279" s="115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X2279" s="71"/>
      <c r="Y2279" s="71"/>
      <c r="Z2279" s="71"/>
    </row>
    <row r="2280">
      <c r="A2280" s="112"/>
      <c r="B2280" s="113"/>
      <c r="C2280" s="114"/>
      <c r="D2280" s="112"/>
      <c r="E2280" s="115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X2280" s="71"/>
      <c r="Y2280" s="71"/>
      <c r="Z2280" s="71"/>
    </row>
    <row r="2281">
      <c r="A2281" s="112"/>
      <c r="B2281" s="113"/>
      <c r="C2281" s="114"/>
      <c r="D2281" s="112"/>
      <c r="E2281" s="115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X2281" s="71"/>
      <c r="Y2281" s="71"/>
      <c r="Z2281" s="71"/>
    </row>
    <row r="2282">
      <c r="A2282" s="112"/>
      <c r="B2282" s="113"/>
      <c r="C2282" s="114"/>
      <c r="D2282" s="112"/>
      <c r="E2282" s="115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X2282" s="71"/>
      <c r="Y2282" s="71"/>
      <c r="Z2282" s="71"/>
    </row>
    <row r="2283">
      <c r="A2283" s="112"/>
      <c r="B2283" s="113"/>
      <c r="C2283" s="114"/>
      <c r="D2283" s="112"/>
      <c r="E2283" s="115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X2283" s="71"/>
      <c r="Y2283" s="71"/>
      <c r="Z2283" s="71"/>
    </row>
    <row r="2284">
      <c r="A2284" s="112"/>
      <c r="B2284" s="113"/>
      <c r="C2284" s="114"/>
      <c r="D2284" s="112"/>
      <c r="E2284" s="115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X2284" s="71"/>
      <c r="Y2284" s="71"/>
      <c r="Z2284" s="71"/>
    </row>
    <row r="2285">
      <c r="A2285" s="112"/>
      <c r="B2285" s="113"/>
      <c r="C2285" s="114"/>
      <c r="D2285" s="112"/>
      <c r="E2285" s="115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X2285" s="71"/>
      <c r="Y2285" s="71"/>
      <c r="Z2285" s="71"/>
    </row>
    <row r="2286">
      <c r="A2286" s="112"/>
      <c r="B2286" s="113"/>
      <c r="C2286" s="114"/>
      <c r="D2286" s="112"/>
      <c r="E2286" s="115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X2286" s="71"/>
      <c r="Y2286" s="71"/>
      <c r="Z2286" s="71"/>
    </row>
    <row r="2287">
      <c r="A2287" s="112"/>
      <c r="B2287" s="113"/>
      <c r="C2287" s="114"/>
      <c r="D2287" s="112"/>
      <c r="E2287" s="115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X2287" s="71"/>
      <c r="Y2287" s="71"/>
      <c r="Z2287" s="71"/>
    </row>
    <row r="2288">
      <c r="A2288" s="112"/>
      <c r="B2288" s="113"/>
      <c r="C2288" s="114"/>
      <c r="D2288" s="112"/>
      <c r="E2288" s="115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X2288" s="71"/>
      <c r="Y2288" s="71"/>
      <c r="Z2288" s="71"/>
    </row>
    <row r="2289">
      <c r="A2289" s="112"/>
      <c r="B2289" s="113"/>
      <c r="C2289" s="114"/>
      <c r="D2289" s="112"/>
      <c r="E2289" s="115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X2289" s="71"/>
      <c r="Y2289" s="71"/>
      <c r="Z2289" s="71"/>
    </row>
    <row r="2290">
      <c r="A2290" s="112"/>
      <c r="B2290" s="113"/>
      <c r="C2290" s="114"/>
      <c r="D2290" s="112"/>
      <c r="E2290" s="115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X2290" s="71"/>
      <c r="Y2290" s="71"/>
      <c r="Z2290" s="71"/>
    </row>
    <row r="2291">
      <c r="A2291" s="112"/>
      <c r="B2291" s="113"/>
      <c r="C2291" s="114"/>
      <c r="D2291" s="112"/>
      <c r="E2291" s="115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X2291" s="71"/>
      <c r="Y2291" s="71"/>
      <c r="Z2291" s="71"/>
    </row>
    <row r="2292">
      <c r="A2292" s="112"/>
      <c r="B2292" s="113"/>
      <c r="C2292" s="114"/>
      <c r="D2292" s="112"/>
      <c r="E2292" s="115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X2292" s="71"/>
      <c r="Y2292" s="71"/>
      <c r="Z2292" s="71"/>
    </row>
    <row r="2293">
      <c r="A2293" s="112"/>
      <c r="B2293" s="113"/>
      <c r="C2293" s="114"/>
      <c r="D2293" s="112"/>
      <c r="E2293" s="115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X2293" s="71"/>
      <c r="Y2293" s="71"/>
      <c r="Z2293" s="71"/>
    </row>
    <row r="2294">
      <c r="A2294" s="112"/>
      <c r="B2294" s="113"/>
      <c r="C2294" s="114"/>
      <c r="D2294" s="112"/>
      <c r="E2294" s="115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X2294" s="71"/>
      <c r="Y2294" s="71"/>
      <c r="Z2294" s="71"/>
    </row>
    <row r="2295">
      <c r="A2295" s="112"/>
      <c r="B2295" s="113"/>
      <c r="C2295" s="114"/>
      <c r="D2295" s="112"/>
      <c r="E2295" s="115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X2295" s="71"/>
      <c r="Y2295" s="71"/>
      <c r="Z2295" s="71"/>
    </row>
    <row r="2296">
      <c r="A2296" s="112"/>
      <c r="B2296" s="113"/>
      <c r="C2296" s="114"/>
      <c r="D2296" s="112"/>
      <c r="E2296" s="115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X2296" s="71"/>
      <c r="Y2296" s="71"/>
      <c r="Z2296" s="71"/>
    </row>
    <row r="2297">
      <c r="A2297" s="112"/>
      <c r="B2297" s="113"/>
      <c r="C2297" s="114"/>
      <c r="D2297" s="112"/>
      <c r="E2297" s="115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X2297" s="71"/>
      <c r="Y2297" s="71"/>
      <c r="Z2297" s="71"/>
    </row>
    <row r="2298">
      <c r="A2298" s="112"/>
      <c r="B2298" s="113"/>
      <c r="C2298" s="114"/>
      <c r="D2298" s="112"/>
      <c r="E2298" s="115"/>
      <c r="F2298" s="71"/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X2298" s="71"/>
      <c r="Y2298" s="71"/>
      <c r="Z2298" s="71"/>
    </row>
    <row r="2299">
      <c r="A2299" s="112"/>
      <c r="B2299" s="113"/>
      <c r="C2299" s="114"/>
      <c r="D2299" s="112"/>
      <c r="E2299" s="115"/>
      <c r="F2299" s="71"/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X2299" s="71"/>
      <c r="Y2299" s="71"/>
      <c r="Z2299" s="71"/>
    </row>
    <row r="2300">
      <c r="A2300" s="112"/>
      <c r="B2300" s="113"/>
      <c r="C2300" s="114"/>
      <c r="D2300" s="112"/>
      <c r="E2300" s="115"/>
      <c r="F2300" s="71"/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X2300" s="71"/>
      <c r="Y2300" s="71"/>
      <c r="Z2300" s="71"/>
    </row>
    <row r="2301">
      <c r="A2301" s="112"/>
      <c r="B2301" s="113"/>
      <c r="C2301" s="114"/>
      <c r="D2301" s="112"/>
      <c r="E2301" s="115"/>
      <c r="F2301" s="71"/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X2301" s="71"/>
      <c r="Y2301" s="71"/>
      <c r="Z2301" s="71"/>
    </row>
    <row r="2302">
      <c r="A2302" s="112"/>
      <c r="B2302" s="113"/>
      <c r="C2302" s="114"/>
      <c r="D2302" s="112"/>
      <c r="E2302" s="115"/>
      <c r="F2302" s="71"/>
      <c r="G2302" s="71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X2302" s="71"/>
      <c r="Y2302" s="71"/>
      <c r="Z2302" s="71"/>
    </row>
    <row r="2303">
      <c r="A2303" s="112"/>
      <c r="B2303" s="113"/>
      <c r="C2303" s="114"/>
      <c r="D2303" s="112"/>
      <c r="E2303" s="115"/>
      <c r="F2303" s="71"/>
      <c r="G2303" s="71"/>
      <c r="H2303" s="71"/>
      <c r="I2303" s="71"/>
      <c r="J2303" s="71"/>
      <c r="K2303" s="71"/>
      <c r="L2303" s="71"/>
      <c r="M2303" s="71"/>
      <c r="N2303" s="71"/>
      <c r="O2303" s="71"/>
      <c r="P2303" s="71"/>
      <c r="Q2303" s="71"/>
      <c r="R2303" s="71"/>
      <c r="S2303" s="71"/>
      <c r="T2303" s="71"/>
      <c r="U2303" s="71"/>
      <c r="V2303" s="71"/>
      <c r="W2303" s="71"/>
      <c r="X2303" s="71"/>
      <c r="Y2303" s="71"/>
      <c r="Z2303" s="71"/>
    </row>
    <row r="2304">
      <c r="A2304" s="112"/>
      <c r="B2304" s="113"/>
      <c r="C2304" s="114"/>
      <c r="D2304" s="112"/>
      <c r="E2304" s="115"/>
      <c r="F2304" s="71"/>
      <c r="G2304" s="71"/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X2304" s="71"/>
      <c r="Y2304" s="71"/>
      <c r="Z2304" s="71"/>
    </row>
    <row r="2305">
      <c r="A2305" s="112"/>
      <c r="B2305" s="113"/>
      <c r="C2305" s="114"/>
      <c r="D2305" s="112"/>
      <c r="E2305" s="115"/>
      <c r="F2305" s="71"/>
      <c r="G2305" s="71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X2305" s="71"/>
      <c r="Y2305" s="71"/>
      <c r="Z2305" s="71"/>
    </row>
    <row r="2306">
      <c r="A2306" s="112"/>
      <c r="B2306" s="113"/>
      <c r="C2306" s="114"/>
      <c r="D2306" s="112"/>
      <c r="E2306" s="115"/>
      <c r="F2306" s="71"/>
      <c r="G2306" s="71"/>
      <c r="H2306" s="71"/>
      <c r="I2306" s="71"/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X2306" s="71"/>
      <c r="Y2306" s="71"/>
      <c r="Z2306" s="71"/>
    </row>
    <row r="2307">
      <c r="A2307" s="112"/>
      <c r="B2307" s="113"/>
      <c r="C2307" s="114"/>
      <c r="D2307" s="112"/>
      <c r="E2307" s="115"/>
      <c r="F2307" s="71"/>
      <c r="G2307" s="71"/>
      <c r="H2307" s="71"/>
      <c r="I2307" s="71"/>
      <c r="J2307" s="71"/>
      <c r="K2307" s="71"/>
      <c r="L2307" s="71"/>
      <c r="M2307" s="71"/>
      <c r="N2307" s="71"/>
      <c r="O2307" s="71"/>
      <c r="P2307" s="71"/>
      <c r="Q2307" s="71"/>
      <c r="R2307" s="71"/>
      <c r="S2307" s="71"/>
      <c r="T2307" s="71"/>
      <c r="U2307" s="71"/>
      <c r="V2307" s="71"/>
      <c r="W2307" s="71"/>
      <c r="X2307" s="71"/>
      <c r="Y2307" s="71"/>
      <c r="Z2307" s="71"/>
    </row>
    <row r="2308">
      <c r="A2308" s="112"/>
      <c r="B2308" s="113"/>
      <c r="C2308" s="114"/>
      <c r="D2308" s="112"/>
      <c r="E2308" s="115"/>
      <c r="F2308" s="71"/>
      <c r="G2308" s="71"/>
      <c r="H2308" s="71"/>
      <c r="I2308" s="71"/>
      <c r="J2308" s="71"/>
      <c r="K2308" s="71"/>
      <c r="L2308" s="71"/>
      <c r="M2308" s="71"/>
      <c r="N2308" s="71"/>
      <c r="O2308" s="71"/>
      <c r="P2308" s="71"/>
      <c r="Q2308" s="71"/>
      <c r="R2308" s="71"/>
      <c r="S2308" s="71"/>
      <c r="T2308" s="71"/>
      <c r="U2308" s="71"/>
      <c r="V2308" s="71"/>
      <c r="W2308" s="71"/>
      <c r="X2308" s="71"/>
      <c r="Y2308" s="71"/>
      <c r="Z2308" s="71"/>
    </row>
    <row r="2309">
      <c r="A2309" s="112"/>
      <c r="B2309" s="113"/>
      <c r="C2309" s="114"/>
      <c r="D2309" s="112"/>
      <c r="E2309" s="115"/>
      <c r="F2309" s="71"/>
      <c r="G2309" s="71"/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X2309" s="71"/>
      <c r="Y2309" s="71"/>
      <c r="Z2309" s="71"/>
    </row>
    <row r="2310">
      <c r="A2310" s="112"/>
      <c r="B2310" s="113"/>
      <c r="C2310" s="114"/>
      <c r="D2310" s="112"/>
      <c r="E2310" s="115"/>
      <c r="F2310" s="71"/>
      <c r="G2310" s="71"/>
      <c r="H2310" s="71"/>
      <c r="I2310" s="71"/>
      <c r="J2310" s="71"/>
      <c r="K2310" s="71"/>
      <c r="L2310" s="71"/>
      <c r="M2310" s="71"/>
      <c r="N2310" s="71"/>
      <c r="O2310" s="71"/>
      <c r="P2310" s="71"/>
      <c r="Q2310" s="71"/>
      <c r="R2310" s="71"/>
      <c r="S2310" s="71"/>
      <c r="T2310" s="71"/>
      <c r="U2310" s="71"/>
      <c r="V2310" s="71"/>
      <c r="W2310" s="71"/>
      <c r="X2310" s="71"/>
      <c r="Y2310" s="71"/>
      <c r="Z2310" s="71"/>
    </row>
    <row r="2311">
      <c r="A2311" s="112"/>
      <c r="B2311" s="113"/>
      <c r="C2311" s="114"/>
      <c r="D2311" s="112"/>
      <c r="E2311" s="115"/>
      <c r="F2311" s="71"/>
      <c r="G2311" s="71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71"/>
      <c r="U2311" s="71"/>
      <c r="V2311" s="71"/>
      <c r="W2311" s="71"/>
      <c r="X2311" s="71"/>
      <c r="Y2311" s="71"/>
      <c r="Z2311" s="71"/>
    </row>
    <row r="2312">
      <c r="A2312" s="112"/>
      <c r="B2312" s="113"/>
      <c r="C2312" s="114"/>
      <c r="D2312" s="112"/>
      <c r="E2312" s="115"/>
      <c r="F2312" s="71"/>
      <c r="G2312" s="71"/>
      <c r="H2312" s="71"/>
      <c r="I2312" s="71"/>
      <c r="J2312" s="71"/>
      <c r="K2312" s="71"/>
      <c r="L2312" s="71"/>
      <c r="M2312" s="71"/>
      <c r="N2312" s="71"/>
      <c r="O2312" s="71"/>
      <c r="P2312" s="71"/>
      <c r="Q2312" s="71"/>
      <c r="R2312" s="71"/>
      <c r="S2312" s="71"/>
      <c r="T2312" s="71"/>
      <c r="U2312" s="71"/>
      <c r="V2312" s="71"/>
      <c r="W2312" s="71"/>
      <c r="X2312" s="71"/>
      <c r="Y2312" s="71"/>
      <c r="Z2312" s="71"/>
    </row>
    <row r="2313">
      <c r="A2313" s="112"/>
      <c r="B2313" s="113"/>
      <c r="C2313" s="114"/>
      <c r="D2313" s="112"/>
      <c r="E2313" s="115"/>
      <c r="F2313" s="71"/>
      <c r="G2313" s="71"/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X2313" s="71"/>
      <c r="Y2313" s="71"/>
      <c r="Z2313" s="71"/>
    </row>
    <row r="2314">
      <c r="A2314" s="112"/>
      <c r="B2314" s="113"/>
      <c r="C2314" s="114"/>
      <c r="D2314" s="112"/>
      <c r="E2314" s="115"/>
      <c r="F2314" s="71"/>
      <c r="G2314" s="71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71"/>
      <c r="U2314" s="71"/>
      <c r="V2314" s="71"/>
      <c r="W2314" s="71"/>
      <c r="X2314" s="71"/>
      <c r="Y2314" s="71"/>
      <c r="Z2314" s="71"/>
    </row>
    <row r="2315">
      <c r="A2315" s="112"/>
      <c r="B2315" s="113"/>
      <c r="C2315" s="114"/>
      <c r="D2315" s="112"/>
      <c r="E2315" s="115"/>
      <c r="F2315" s="71"/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X2315" s="71"/>
      <c r="Y2315" s="71"/>
      <c r="Z2315" s="71"/>
    </row>
    <row r="2316">
      <c r="A2316" s="112"/>
      <c r="B2316" s="113"/>
      <c r="C2316" s="114"/>
      <c r="D2316" s="112"/>
      <c r="E2316" s="115"/>
      <c r="F2316" s="71"/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X2316" s="71"/>
      <c r="Y2316" s="71"/>
      <c r="Z2316" s="71"/>
    </row>
    <row r="2317">
      <c r="A2317" s="112"/>
      <c r="B2317" s="113"/>
      <c r="C2317" s="114"/>
      <c r="D2317" s="112"/>
      <c r="E2317" s="115"/>
      <c r="F2317" s="71"/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X2317" s="71"/>
      <c r="Y2317" s="71"/>
      <c r="Z2317" s="71"/>
    </row>
    <row r="2318">
      <c r="A2318" s="112"/>
      <c r="B2318" s="113"/>
      <c r="C2318" s="114"/>
      <c r="D2318" s="112"/>
      <c r="E2318" s="115"/>
      <c r="F2318" s="71"/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X2318" s="71"/>
      <c r="Y2318" s="71"/>
      <c r="Z2318" s="71"/>
    </row>
    <row r="2319">
      <c r="A2319" s="112"/>
      <c r="B2319" s="113"/>
      <c r="C2319" s="114"/>
      <c r="D2319" s="112"/>
      <c r="E2319" s="115"/>
      <c r="F2319" s="71"/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X2319" s="71"/>
      <c r="Y2319" s="71"/>
      <c r="Z2319" s="71"/>
    </row>
    <row r="2320">
      <c r="A2320" s="112"/>
      <c r="B2320" s="113"/>
      <c r="C2320" s="114"/>
      <c r="D2320" s="112"/>
      <c r="E2320" s="115"/>
      <c r="F2320" s="71"/>
      <c r="G2320" s="71"/>
      <c r="H2320" s="71"/>
      <c r="I2320" s="71"/>
      <c r="J2320" s="71"/>
      <c r="K2320" s="71"/>
      <c r="L2320" s="71"/>
      <c r="M2320" s="71"/>
      <c r="N2320" s="71"/>
      <c r="O2320" s="71"/>
      <c r="P2320" s="71"/>
      <c r="Q2320" s="71"/>
      <c r="R2320" s="71"/>
      <c r="S2320" s="71"/>
      <c r="T2320" s="71"/>
      <c r="U2320" s="71"/>
      <c r="V2320" s="71"/>
      <c r="W2320" s="71"/>
      <c r="X2320" s="71"/>
      <c r="Y2320" s="71"/>
      <c r="Z2320" s="71"/>
    </row>
    <row r="2321">
      <c r="A2321" s="112"/>
      <c r="B2321" s="113"/>
      <c r="C2321" s="114"/>
      <c r="D2321" s="112"/>
      <c r="E2321" s="115"/>
      <c r="F2321" s="71"/>
      <c r="G2321" s="71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X2321" s="71"/>
      <c r="Y2321" s="71"/>
      <c r="Z2321" s="71"/>
    </row>
    <row r="2322">
      <c r="A2322" s="112"/>
      <c r="B2322" s="113"/>
      <c r="C2322" s="114"/>
      <c r="D2322" s="112"/>
      <c r="E2322" s="115"/>
      <c r="F2322" s="71"/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X2322" s="71"/>
      <c r="Y2322" s="71"/>
      <c r="Z2322" s="71"/>
    </row>
    <row r="2323">
      <c r="A2323" s="112"/>
      <c r="B2323" s="113"/>
      <c r="C2323" s="114"/>
      <c r="D2323" s="112"/>
      <c r="E2323" s="115"/>
      <c r="F2323" s="71"/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X2323" s="71"/>
      <c r="Y2323" s="71"/>
      <c r="Z2323" s="71"/>
    </row>
    <row r="2324">
      <c r="A2324" s="112"/>
      <c r="B2324" s="113"/>
      <c r="C2324" s="114"/>
      <c r="D2324" s="112"/>
      <c r="E2324" s="115"/>
      <c r="F2324" s="71"/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X2324" s="71"/>
      <c r="Y2324" s="71"/>
      <c r="Z2324" s="71"/>
    </row>
    <row r="2325">
      <c r="A2325" s="112"/>
      <c r="B2325" s="113"/>
      <c r="C2325" s="114"/>
      <c r="D2325" s="112"/>
      <c r="E2325" s="115"/>
      <c r="F2325" s="71"/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X2325" s="71"/>
      <c r="Y2325" s="71"/>
      <c r="Z2325" s="71"/>
    </row>
    <row r="2326">
      <c r="A2326" s="112"/>
      <c r="B2326" s="113"/>
      <c r="C2326" s="114"/>
      <c r="D2326" s="112"/>
      <c r="E2326" s="115"/>
      <c r="F2326" s="71"/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X2326" s="71"/>
      <c r="Y2326" s="71"/>
      <c r="Z2326" s="71"/>
    </row>
    <row r="2327">
      <c r="A2327" s="112"/>
      <c r="B2327" s="113"/>
      <c r="C2327" s="114"/>
      <c r="D2327" s="112"/>
      <c r="E2327" s="115"/>
      <c r="F2327" s="71"/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X2327" s="71"/>
      <c r="Y2327" s="71"/>
      <c r="Z2327" s="71"/>
    </row>
    <row r="2328">
      <c r="A2328" s="112"/>
      <c r="B2328" s="113"/>
      <c r="C2328" s="114"/>
      <c r="D2328" s="112"/>
      <c r="E2328" s="115"/>
      <c r="F2328" s="71"/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X2328" s="71"/>
      <c r="Y2328" s="71"/>
      <c r="Z2328" s="71"/>
    </row>
    <row r="2329">
      <c r="A2329" s="112"/>
      <c r="B2329" s="113"/>
      <c r="C2329" s="114"/>
      <c r="D2329" s="112"/>
      <c r="E2329" s="115"/>
      <c r="F2329" s="71"/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X2329" s="71"/>
      <c r="Y2329" s="71"/>
      <c r="Z2329" s="71"/>
    </row>
    <row r="2330">
      <c r="A2330" s="112"/>
      <c r="B2330" s="113"/>
      <c r="C2330" s="114"/>
      <c r="D2330" s="112"/>
      <c r="E2330" s="115"/>
      <c r="F2330" s="71"/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X2330" s="71"/>
      <c r="Y2330" s="71"/>
      <c r="Z2330" s="71"/>
    </row>
    <row r="2331">
      <c r="A2331" s="112"/>
      <c r="B2331" s="113"/>
      <c r="C2331" s="114"/>
      <c r="D2331" s="112"/>
      <c r="E2331" s="115"/>
      <c r="F2331" s="71"/>
      <c r="G2331" s="71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71"/>
      <c r="U2331" s="71"/>
      <c r="V2331" s="71"/>
      <c r="W2331" s="71"/>
      <c r="X2331" s="71"/>
      <c r="Y2331" s="71"/>
      <c r="Z2331" s="71"/>
    </row>
    <row r="2332">
      <c r="A2332" s="112"/>
      <c r="B2332" s="113"/>
      <c r="C2332" s="114"/>
      <c r="D2332" s="112"/>
      <c r="E2332" s="115"/>
      <c r="F2332" s="71"/>
      <c r="G2332" s="71"/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/>
      <c r="S2332" s="71"/>
      <c r="T2332" s="71"/>
      <c r="U2332" s="71"/>
      <c r="V2332" s="71"/>
      <c r="W2332" s="71"/>
      <c r="X2332" s="71"/>
      <c r="Y2332" s="71"/>
      <c r="Z2332" s="71"/>
    </row>
    <row r="2333">
      <c r="A2333" s="112"/>
      <c r="B2333" s="113"/>
      <c r="C2333" s="114"/>
      <c r="D2333" s="112"/>
      <c r="E2333" s="115"/>
      <c r="F2333" s="71"/>
      <c r="G2333" s="71"/>
      <c r="H2333" s="71"/>
      <c r="I2333" s="71"/>
      <c r="J2333" s="71"/>
      <c r="K2333" s="71"/>
      <c r="L2333" s="71"/>
      <c r="M2333" s="71"/>
      <c r="N2333" s="71"/>
      <c r="O2333" s="71"/>
      <c r="P2333" s="71"/>
      <c r="Q2333" s="71"/>
      <c r="R2333" s="71"/>
      <c r="S2333" s="71"/>
      <c r="T2333" s="71"/>
      <c r="U2333" s="71"/>
      <c r="V2333" s="71"/>
      <c r="W2333" s="71"/>
      <c r="X2333" s="71"/>
      <c r="Y2333" s="71"/>
      <c r="Z2333" s="71"/>
    </row>
    <row r="2334">
      <c r="A2334" s="112"/>
      <c r="B2334" s="113"/>
      <c r="C2334" s="114"/>
      <c r="D2334" s="112"/>
      <c r="E2334" s="115"/>
      <c r="F2334" s="71"/>
      <c r="G2334" s="71"/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/>
      <c r="X2334" s="71"/>
      <c r="Y2334" s="71"/>
      <c r="Z2334" s="71"/>
    </row>
    <row r="2335">
      <c r="A2335" s="112"/>
      <c r="B2335" s="113"/>
      <c r="C2335" s="114"/>
      <c r="D2335" s="112"/>
      <c r="E2335" s="115"/>
      <c r="F2335" s="71"/>
      <c r="G2335" s="71"/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X2335" s="71"/>
      <c r="Y2335" s="71"/>
      <c r="Z2335" s="71"/>
    </row>
    <row r="2336">
      <c r="A2336" s="112"/>
      <c r="B2336" s="113"/>
      <c r="C2336" s="114"/>
      <c r="D2336" s="112"/>
      <c r="E2336" s="115"/>
      <c r="F2336" s="71"/>
      <c r="G2336" s="71"/>
      <c r="H2336" s="71"/>
      <c r="I2336" s="71"/>
      <c r="J2336" s="71"/>
      <c r="K2336" s="71"/>
      <c r="L2336" s="71"/>
      <c r="M2336" s="71"/>
      <c r="N2336" s="71"/>
      <c r="O2336" s="71"/>
      <c r="P2336" s="71"/>
      <c r="Q2336" s="71"/>
      <c r="R2336" s="71"/>
      <c r="S2336" s="71"/>
      <c r="T2336" s="71"/>
      <c r="U2336" s="71"/>
      <c r="V2336" s="71"/>
      <c r="W2336" s="71"/>
      <c r="X2336" s="71"/>
      <c r="Y2336" s="71"/>
      <c r="Z2336" s="71"/>
    </row>
    <row r="2337">
      <c r="A2337" s="112"/>
      <c r="B2337" s="113"/>
      <c r="C2337" s="114"/>
      <c r="D2337" s="112"/>
      <c r="E2337" s="115"/>
      <c r="F2337" s="71"/>
      <c r="G2337" s="71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X2337" s="71"/>
      <c r="Y2337" s="71"/>
      <c r="Z2337" s="71"/>
    </row>
    <row r="2338">
      <c r="A2338" s="112"/>
      <c r="B2338" s="113"/>
      <c r="C2338" s="114"/>
      <c r="D2338" s="112"/>
      <c r="E2338" s="115"/>
      <c r="F2338" s="71"/>
      <c r="G2338" s="71"/>
      <c r="H2338" s="71"/>
      <c r="I2338" s="71"/>
      <c r="J2338" s="71"/>
      <c r="K2338" s="71"/>
      <c r="L2338" s="71"/>
      <c r="M2338" s="71"/>
      <c r="N2338" s="71"/>
      <c r="O2338" s="71"/>
      <c r="P2338" s="71"/>
      <c r="Q2338" s="71"/>
      <c r="R2338" s="71"/>
      <c r="S2338" s="71"/>
      <c r="T2338" s="71"/>
      <c r="U2338" s="71"/>
      <c r="V2338" s="71"/>
      <c r="W2338" s="71"/>
      <c r="X2338" s="71"/>
      <c r="Y2338" s="71"/>
      <c r="Z2338" s="71"/>
    </row>
    <row r="2339">
      <c r="A2339" s="112"/>
      <c r="B2339" s="113"/>
      <c r="C2339" s="114"/>
      <c r="D2339" s="112"/>
      <c r="E2339" s="115"/>
      <c r="F2339" s="71"/>
      <c r="G2339" s="71"/>
      <c r="H2339" s="71"/>
      <c r="I2339" s="71"/>
      <c r="J2339" s="71"/>
      <c r="K2339" s="71"/>
      <c r="L2339" s="71"/>
      <c r="M2339" s="71"/>
      <c r="N2339" s="71"/>
      <c r="O2339" s="71"/>
      <c r="P2339" s="71"/>
      <c r="Q2339" s="71"/>
      <c r="R2339" s="71"/>
      <c r="S2339" s="71"/>
      <c r="T2339" s="71"/>
      <c r="U2339" s="71"/>
      <c r="V2339" s="71"/>
      <c r="W2339" s="71"/>
      <c r="X2339" s="71"/>
      <c r="Y2339" s="71"/>
      <c r="Z2339" s="71"/>
    </row>
    <row r="2340">
      <c r="A2340" s="112"/>
      <c r="B2340" s="113"/>
      <c r="C2340" s="114"/>
      <c r="D2340" s="112"/>
      <c r="E2340" s="115"/>
      <c r="F2340" s="71"/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X2340" s="71"/>
      <c r="Y2340" s="71"/>
      <c r="Z2340" s="71"/>
    </row>
    <row r="2341">
      <c r="A2341" s="112"/>
      <c r="B2341" s="113"/>
      <c r="C2341" s="114"/>
      <c r="D2341" s="112"/>
      <c r="E2341" s="115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X2341" s="71"/>
      <c r="Y2341" s="71"/>
      <c r="Z2341" s="71"/>
    </row>
    <row r="2342">
      <c r="A2342" s="112"/>
      <c r="B2342" s="113"/>
      <c r="C2342" s="114"/>
      <c r="D2342" s="112"/>
      <c r="E2342" s="115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X2342" s="71"/>
      <c r="Y2342" s="71"/>
      <c r="Z2342" s="71"/>
    </row>
    <row r="2343">
      <c r="A2343" s="112"/>
      <c r="B2343" s="113"/>
      <c r="C2343" s="114"/>
      <c r="D2343" s="112"/>
      <c r="E2343" s="115"/>
      <c r="F2343" s="71"/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X2343" s="71"/>
      <c r="Y2343" s="71"/>
      <c r="Z2343" s="71"/>
    </row>
    <row r="2344">
      <c r="A2344" s="112"/>
      <c r="B2344" s="113"/>
      <c r="C2344" s="114"/>
      <c r="D2344" s="112"/>
      <c r="E2344" s="115"/>
      <c r="F2344" s="71"/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X2344" s="71"/>
      <c r="Y2344" s="71"/>
      <c r="Z2344" s="71"/>
    </row>
    <row r="2345">
      <c r="A2345" s="112"/>
      <c r="B2345" s="113"/>
      <c r="C2345" s="114"/>
      <c r="D2345" s="112"/>
      <c r="E2345" s="115"/>
      <c r="F2345" s="71"/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X2345" s="71"/>
      <c r="Y2345" s="71"/>
      <c r="Z2345" s="71"/>
    </row>
    <row r="2346">
      <c r="A2346" s="112"/>
      <c r="B2346" s="113"/>
      <c r="C2346" s="114"/>
      <c r="D2346" s="112"/>
      <c r="E2346" s="115"/>
      <c r="F2346" s="71"/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X2346" s="71"/>
      <c r="Y2346" s="71"/>
      <c r="Z2346" s="71"/>
    </row>
    <row r="2347">
      <c r="A2347" s="112"/>
      <c r="B2347" s="113"/>
      <c r="C2347" s="114"/>
      <c r="D2347" s="112"/>
      <c r="E2347" s="115"/>
      <c r="F2347" s="71"/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X2347" s="71"/>
      <c r="Y2347" s="71"/>
      <c r="Z2347" s="71"/>
    </row>
    <row r="2348">
      <c r="A2348" s="112"/>
      <c r="B2348" s="113"/>
      <c r="C2348" s="114"/>
      <c r="D2348" s="112"/>
      <c r="E2348" s="115"/>
      <c r="F2348" s="71"/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X2348" s="71"/>
      <c r="Y2348" s="71"/>
      <c r="Z2348" s="71"/>
    </row>
    <row r="2349">
      <c r="A2349" s="112"/>
      <c r="B2349" s="113"/>
      <c r="C2349" s="114"/>
      <c r="D2349" s="112"/>
      <c r="E2349" s="115"/>
      <c r="F2349" s="71"/>
      <c r="G2349" s="71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X2349" s="71"/>
      <c r="Y2349" s="71"/>
      <c r="Z2349" s="71"/>
    </row>
    <row r="2350">
      <c r="A2350" s="112"/>
      <c r="B2350" s="113"/>
      <c r="C2350" s="114"/>
      <c r="D2350" s="112"/>
      <c r="E2350" s="115"/>
      <c r="F2350" s="71"/>
      <c r="G2350" s="71"/>
      <c r="H2350" s="71"/>
      <c r="I2350" s="71"/>
      <c r="J2350" s="71"/>
      <c r="K2350" s="71"/>
      <c r="L2350" s="71"/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X2350" s="71"/>
      <c r="Y2350" s="71"/>
      <c r="Z2350" s="71"/>
    </row>
    <row r="2351">
      <c r="A2351" s="112"/>
      <c r="B2351" s="113"/>
      <c r="C2351" s="114"/>
      <c r="D2351" s="112"/>
      <c r="E2351" s="115"/>
      <c r="F2351" s="71"/>
      <c r="G2351" s="71"/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X2351" s="71"/>
      <c r="Y2351" s="71"/>
      <c r="Z2351" s="71"/>
    </row>
    <row r="2352">
      <c r="A2352" s="112"/>
      <c r="B2352" s="113"/>
      <c r="C2352" s="114"/>
      <c r="D2352" s="112"/>
      <c r="E2352" s="115"/>
      <c r="F2352" s="71"/>
      <c r="G2352" s="71"/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X2352" s="71"/>
      <c r="Y2352" s="71"/>
      <c r="Z2352" s="71"/>
    </row>
    <row r="2353">
      <c r="A2353" s="112"/>
      <c r="B2353" s="113"/>
      <c r="C2353" s="114"/>
      <c r="D2353" s="112"/>
      <c r="E2353" s="115"/>
      <c r="F2353" s="71"/>
      <c r="G2353" s="71"/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/>
      <c r="S2353" s="71"/>
      <c r="T2353" s="71"/>
      <c r="U2353" s="71"/>
      <c r="V2353" s="71"/>
      <c r="W2353" s="71"/>
      <c r="X2353" s="71"/>
      <c r="Y2353" s="71"/>
      <c r="Z2353" s="71"/>
    </row>
    <row r="2354">
      <c r="A2354" s="112"/>
      <c r="B2354" s="113"/>
      <c r="C2354" s="114"/>
      <c r="D2354" s="112"/>
      <c r="E2354" s="115"/>
      <c r="F2354" s="71"/>
      <c r="G2354" s="71"/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/>
      <c r="S2354" s="71"/>
      <c r="T2354" s="71"/>
      <c r="U2354" s="71"/>
      <c r="V2354" s="71"/>
      <c r="W2354" s="71"/>
      <c r="X2354" s="71"/>
      <c r="Y2354" s="71"/>
      <c r="Z2354" s="71"/>
    </row>
    <row r="2355">
      <c r="A2355" s="112"/>
      <c r="B2355" s="113"/>
      <c r="C2355" s="114"/>
      <c r="D2355" s="112"/>
      <c r="E2355" s="115"/>
      <c r="F2355" s="71"/>
      <c r="G2355" s="71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X2355" s="71"/>
      <c r="Y2355" s="71"/>
      <c r="Z2355" s="71"/>
    </row>
    <row r="2356">
      <c r="A2356" s="112"/>
      <c r="B2356" s="113"/>
      <c r="C2356" s="114"/>
      <c r="D2356" s="112"/>
      <c r="E2356" s="115"/>
      <c r="F2356" s="71"/>
      <c r="G2356" s="71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71"/>
      <c r="U2356" s="71"/>
      <c r="V2356" s="71"/>
      <c r="W2356" s="71"/>
      <c r="X2356" s="71"/>
      <c r="Y2356" s="71"/>
      <c r="Z2356" s="71"/>
    </row>
    <row r="2357">
      <c r="A2357" s="112"/>
      <c r="B2357" s="113"/>
      <c r="C2357" s="114"/>
      <c r="D2357" s="112"/>
      <c r="E2357" s="115"/>
      <c r="F2357" s="71"/>
      <c r="G2357" s="71"/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/>
      <c r="S2357" s="71"/>
      <c r="T2357" s="71"/>
      <c r="U2357" s="71"/>
      <c r="V2357" s="71"/>
      <c r="W2357" s="71"/>
      <c r="X2357" s="71"/>
      <c r="Y2357" s="71"/>
      <c r="Z2357" s="71"/>
    </row>
    <row r="2358">
      <c r="A2358" s="112"/>
      <c r="B2358" s="113"/>
      <c r="C2358" s="114"/>
      <c r="D2358" s="112"/>
      <c r="E2358" s="115"/>
      <c r="F2358" s="71"/>
      <c r="G2358" s="71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X2358" s="71"/>
      <c r="Y2358" s="71"/>
      <c r="Z2358" s="71"/>
    </row>
    <row r="2359">
      <c r="A2359" s="112"/>
      <c r="B2359" s="113"/>
      <c r="C2359" s="114"/>
      <c r="D2359" s="112"/>
      <c r="E2359" s="115"/>
      <c r="F2359" s="71"/>
      <c r="G2359" s="71"/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/>
      <c r="S2359" s="71"/>
      <c r="T2359" s="71"/>
      <c r="U2359" s="71"/>
      <c r="V2359" s="71"/>
      <c r="W2359" s="71"/>
      <c r="X2359" s="71"/>
      <c r="Y2359" s="71"/>
      <c r="Z2359" s="71"/>
    </row>
    <row r="2360">
      <c r="A2360" s="112"/>
      <c r="B2360" s="113"/>
      <c r="C2360" s="114"/>
      <c r="D2360" s="112"/>
      <c r="E2360" s="115"/>
      <c r="F2360" s="71"/>
      <c r="G2360" s="71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X2360" s="71"/>
      <c r="Y2360" s="71"/>
      <c r="Z2360" s="71"/>
    </row>
    <row r="2361">
      <c r="A2361" s="112"/>
      <c r="B2361" s="113"/>
      <c r="C2361" s="114"/>
      <c r="D2361" s="112"/>
      <c r="E2361" s="115"/>
      <c r="F2361" s="71"/>
      <c r="G2361" s="71"/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X2361" s="71"/>
      <c r="Y2361" s="71"/>
      <c r="Z2361" s="71"/>
    </row>
    <row r="2362">
      <c r="A2362" s="112"/>
      <c r="B2362" s="113"/>
      <c r="C2362" s="114"/>
      <c r="D2362" s="112"/>
      <c r="E2362" s="115"/>
      <c r="F2362" s="71"/>
      <c r="G2362" s="71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X2362" s="71"/>
      <c r="Y2362" s="71"/>
      <c r="Z2362" s="71"/>
    </row>
    <row r="2363">
      <c r="A2363" s="112"/>
      <c r="B2363" s="113"/>
      <c r="C2363" s="114"/>
      <c r="D2363" s="112"/>
      <c r="E2363" s="115"/>
      <c r="F2363" s="71"/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X2363" s="71"/>
      <c r="Y2363" s="71"/>
      <c r="Z2363" s="71"/>
    </row>
    <row r="2364">
      <c r="A2364" s="112"/>
      <c r="B2364" s="113"/>
      <c r="C2364" s="114"/>
      <c r="D2364" s="112"/>
      <c r="E2364" s="115"/>
      <c r="F2364" s="71"/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</row>
    <row r="2365">
      <c r="A2365" s="112"/>
      <c r="B2365" s="113"/>
      <c r="C2365" s="114"/>
      <c r="D2365" s="112"/>
      <c r="E2365" s="115"/>
      <c r="F2365" s="71"/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X2365" s="71"/>
      <c r="Y2365" s="71"/>
      <c r="Z2365" s="71"/>
    </row>
    <row r="2366">
      <c r="A2366" s="112"/>
      <c r="B2366" s="113"/>
      <c r="C2366" s="114"/>
      <c r="D2366" s="112"/>
      <c r="E2366" s="115"/>
      <c r="F2366" s="71"/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X2366" s="71"/>
      <c r="Y2366" s="71"/>
      <c r="Z2366" s="71"/>
    </row>
    <row r="2367">
      <c r="A2367" s="112"/>
      <c r="B2367" s="113"/>
      <c r="C2367" s="114"/>
      <c r="D2367" s="112"/>
      <c r="E2367" s="115"/>
      <c r="F2367" s="71"/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X2367" s="71"/>
      <c r="Y2367" s="71"/>
      <c r="Z2367" s="71"/>
    </row>
    <row r="2368">
      <c r="A2368" s="112"/>
      <c r="B2368" s="113"/>
      <c r="C2368" s="114"/>
      <c r="D2368" s="112"/>
      <c r="E2368" s="115"/>
      <c r="F2368" s="71"/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X2368" s="71"/>
      <c r="Y2368" s="71"/>
      <c r="Z2368" s="71"/>
    </row>
    <row r="2369">
      <c r="A2369" s="112"/>
      <c r="B2369" s="113"/>
      <c r="C2369" s="114"/>
      <c r="D2369" s="112"/>
      <c r="E2369" s="115"/>
      <c r="F2369" s="71"/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X2369" s="71"/>
      <c r="Y2369" s="71"/>
      <c r="Z2369" s="71"/>
    </row>
    <row r="2370">
      <c r="A2370" s="112"/>
      <c r="B2370" s="113"/>
      <c r="C2370" s="114"/>
      <c r="D2370" s="112"/>
      <c r="E2370" s="115"/>
      <c r="F2370" s="71"/>
      <c r="G2370" s="71"/>
      <c r="H2370" s="71"/>
      <c r="I2370" s="71"/>
      <c r="J2370" s="71"/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X2370" s="71"/>
      <c r="Y2370" s="71"/>
      <c r="Z2370" s="71"/>
    </row>
    <row r="2371">
      <c r="A2371" s="112"/>
      <c r="B2371" s="113"/>
      <c r="C2371" s="114"/>
      <c r="D2371" s="112"/>
      <c r="E2371" s="115"/>
      <c r="F2371" s="71"/>
      <c r="G2371" s="71"/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X2371" s="71"/>
      <c r="Y2371" s="71"/>
      <c r="Z2371" s="71"/>
    </row>
    <row r="2372">
      <c r="A2372" s="112"/>
      <c r="B2372" s="113"/>
      <c r="C2372" s="114"/>
      <c r="D2372" s="112"/>
      <c r="E2372" s="115"/>
      <c r="F2372" s="71"/>
      <c r="G2372" s="71"/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X2372" s="71"/>
      <c r="Y2372" s="71"/>
      <c r="Z2372" s="71"/>
    </row>
    <row r="2373">
      <c r="A2373" s="112"/>
      <c r="B2373" s="113"/>
      <c r="C2373" s="114"/>
      <c r="D2373" s="112"/>
      <c r="E2373" s="115"/>
      <c r="F2373" s="71"/>
      <c r="G2373" s="71"/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X2373" s="71"/>
      <c r="Y2373" s="71"/>
      <c r="Z2373" s="71"/>
    </row>
    <row r="2374">
      <c r="A2374" s="112"/>
      <c r="B2374" s="113"/>
      <c r="C2374" s="114"/>
      <c r="D2374" s="112"/>
      <c r="E2374" s="115"/>
      <c r="F2374" s="71"/>
      <c r="G2374" s="71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X2374" s="71"/>
      <c r="Y2374" s="71"/>
      <c r="Z2374" s="71"/>
    </row>
    <row r="2375">
      <c r="A2375" s="112"/>
      <c r="B2375" s="113"/>
      <c r="C2375" s="114"/>
      <c r="D2375" s="112"/>
      <c r="E2375" s="115"/>
      <c r="F2375" s="71"/>
      <c r="G2375" s="71"/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/>
      <c r="X2375" s="71"/>
      <c r="Y2375" s="71"/>
      <c r="Z2375" s="71"/>
    </row>
    <row r="2376">
      <c r="A2376" s="112"/>
      <c r="B2376" s="113"/>
      <c r="C2376" s="114"/>
      <c r="D2376" s="112"/>
      <c r="E2376" s="115"/>
      <c r="F2376" s="71"/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X2376" s="71"/>
      <c r="Y2376" s="71"/>
      <c r="Z2376" s="71"/>
    </row>
    <row r="2377">
      <c r="A2377" s="112"/>
      <c r="B2377" s="113"/>
      <c r="C2377" s="114"/>
      <c r="D2377" s="112"/>
      <c r="E2377" s="115"/>
      <c r="F2377" s="71"/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X2377" s="71"/>
      <c r="Y2377" s="71"/>
      <c r="Z2377" s="71"/>
    </row>
    <row r="2378">
      <c r="A2378" s="112"/>
      <c r="B2378" s="113"/>
      <c r="C2378" s="114"/>
      <c r="D2378" s="112"/>
      <c r="E2378" s="115"/>
      <c r="F2378" s="71"/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X2378" s="71"/>
      <c r="Y2378" s="71"/>
      <c r="Z2378" s="71"/>
    </row>
    <row r="2379">
      <c r="A2379" s="112"/>
      <c r="B2379" s="113"/>
      <c r="C2379" s="114"/>
      <c r="D2379" s="112"/>
      <c r="E2379" s="115"/>
      <c r="F2379" s="71"/>
      <c r="G2379" s="71"/>
      <c r="H2379" s="71"/>
      <c r="I2379" s="71"/>
      <c r="J2379" s="71"/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X2379" s="71"/>
      <c r="Y2379" s="71"/>
      <c r="Z2379" s="71"/>
    </row>
    <row r="2380">
      <c r="A2380" s="112"/>
      <c r="B2380" s="113"/>
      <c r="C2380" s="114"/>
      <c r="D2380" s="112"/>
      <c r="E2380" s="115"/>
      <c r="F2380" s="71"/>
      <c r="G2380" s="71"/>
      <c r="H2380" s="71"/>
      <c r="I2380" s="71"/>
      <c r="J2380" s="71"/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X2380" s="71"/>
      <c r="Y2380" s="71"/>
      <c r="Z2380" s="71"/>
    </row>
    <row r="2381">
      <c r="A2381" s="112"/>
      <c r="B2381" s="113"/>
      <c r="C2381" s="114"/>
      <c r="D2381" s="112"/>
      <c r="E2381" s="115"/>
      <c r="F2381" s="71"/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X2381" s="71"/>
      <c r="Y2381" s="71"/>
      <c r="Z2381" s="71"/>
    </row>
    <row r="2382">
      <c r="A2382" s="112"/>
      <c r="B2382" s="113"/>
      <c r="C2382" s="114"/>
      <c r="D2382" s="112"/>
      <c r="E2382" s="115"/>
      <c r="F2382" s="71"/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X2382" s="71"/>
      <c r="Y2382" s="71"/>
      <c r="Z2382" s="71"/>
    </row>
    <row r="2383">
      <c r="A2383" s="112"/>
      <c r="B2383" s="113"/>
      <c r="C2383" s="114"/>
      <c r="D2383" s="112"/>
      <c r="E2383" s="115"/>
      <c r="F2383" s="71"/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X2383" s="71"/>
      <c r="Y2383" s="71"/>
      <c r="Z2383" s="71"/>
    </row>
    <row r="2384">
      <c r="A2384" s="112"/>
      <c r="B2384" s="113"/>
      <c r="C2384" s="114"/>
      <c r="D2384" s="112"/>
      <c r="E2384" s="115"/>
      <c r="F2384" s="71"/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X2384" s="71"/>
      <c r="Y2384" s="71"/>
      <c r="Z2384" s="71"/>
    </row>
    <row r="2385">
      <c r="A2385" s="112"/>
      <c r="B2385" s="113"/>
      <c r="C2385" s="114"/>
      <c r="D2385" s="112"/>
      <c r="E2385" s="115"/>
      <c r="F2385" s="71"/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X2385" s="71"/>
      <c r="Y2385" s="71"/>
      <c r="Z2385" s="71"/>
    </row>
    <row r="2386">
      <c r="A2386" s="112"/>
      <c r="B2386" s="113"/>
      <c r="C2386" s="114"/>
      <c r="D2386" s="112"/>
      <c r="E2386" s="115"/>
      <c r="F2386" s="71"/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X2386" s="71"/>
      <c r="Y2386" s="71"/>
      <c r="Z2386" s="71"/>
    </row>
    <row r="2387">
      <c r="A2387" s="112"/>
      <c r="B2387" s="113"/>
      <c r="C2387" s="114"/>
      <c r="D2387" s="112"/>
      <c r="E2387" s="115"/>
      <c r="F2387" s="71"/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X2387" s="71"/>
      <c r="Y2387" s="71"/>
      <c r="Z2387" s="71"/>
    </row>
    <row r="2388">
      <c r="A2388" s="112"/>
      <c r="B2388" s="113"/>
      <c r="C2388" s="114"/>
      <c r="D2388" s="112"/>
      <c r="E2388" s="115"/>
      <c r="F2388" s="71"/>
      <c r="G2388" s="71"/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X2388" s="71"/>
      <c r="Y2388" s="71"/>
      <c r="Z2388" s="71"/>
    </row>
    <row r="2389">
      <c r="A2389" s="112"/>
      <c r="B2389" s="113"/>
      <c r="C2389" s="114"/>
      <c r="D2389" s="112"/>
      <c r="E2389" s="115"/>
      <c r="F2389" s="71"/>
      <c r="G2389" s="71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71"/>
      <c r="U2389" s="71"/>
      <c r="V2389" s="71"/>
      <c r="W2389" s="71"/>
      <c r="X2389" s="71"/>
      <c r="Y2389" s="71"/>
      <c r="Z2389" s="71"/>
    </row>
    <row r="2390">
      <c r="A2390" s="112"/>
      <c r="B2390" s="113"/>
      <c r="C2390" s="114"/>
      <c r="D2390" s="112"/>
      <c r="E2390" s="115"/>
      <c r="F2390" s="71"/>
      <c r="G2390" s="71"/>
      <c r="H2390" s="71"/>
      <c r="I2390" s="71"/>
      <c r="J2390" s="71"/>
      <c r="K2390" s="71"/>
      <c r="L2390" s="71"/>
      <c r="M2390" s="71"/>
      <c r="N2390" s="71"/>
      <c r="O2390" s="71"/>
      <c r="P2390" s="71"/>
      <c r="Q2390" s="71"/>
      <c r="R2390" s="71"/>
      <c r="S2390" s="71"/>
      <c r="T2390" s="71"/>
      <c r="U2390" s="71"/>
      <c r="V2390" s="71"/>
      <c r="W2390" s="71"/>
      <c r="X2390" s="71"/>
      <c r="Y2390" s="71"/>
      <c r="Z2390" s="71"/>
    </row>
    <row r="2391">
      <c r="A2391" s="112"/>
      <c r="B2391" s="113"/>
      <c r="C2391" s="114"/>
      <c r="D2391" s="112"/>
      <c r="E2391" s="115"/>
      <c r="F2391" s="71"/>
      <c r="G2391" s="71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X2391" s="71"/>
      <c r="Y2391" s="71"/>
      <c r="Z2391" s="71"/>
    </row>
    <row r="2392">
      <c r="A2392" s="112"/>
      <c r="B2392" s="113"/>
      <c r="C2392" s="114"/>
      <c r="D2392" s="112"/>
      <c r="E2392" s="115"/>
      <c r="F2392" s="71"/>
      <c r="G2392" s="71"/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X2392" s="71"/>
      <c r="Y2392" s="71"/>
      <c r="Z2392" s="71"/>
    </row>
    <row r="2393">
      <c r="A2393" s="112"/>
      <c r="B2393" s="113"/>
      <c r="C2393" s="114"/>
      <c r="D2393" s="112"/>
      <c r="E2393" s="115"/>
      <c r="F2393" s="71"/>
      <c r="G2393" s="71"/>
      <c r="H2393" s="71"/>
      <c r="I2393" s="71"/>
      <c r="J2393" s="71"/>
      <c r="K2393" s="71"/>
      <c r="L2393" s="71"/>
      <c r="M2393" s="71"/>
      <c r="N2393" s="71"/>
      <c r="O2393" s="71"/>
      <c r="P2393" s="71"/>
      <c r="Q2393" s="71"/>
      <c r="R2393" s="71"/>
      <c r="S2393" s="71"/>
      <c r="T2393" s="71"/>
      <c r="U2393" s="71"/>
      <c r="V2393" s="71"/>
      <c r="W2393" s="71"/>
      <c r="X2393" s="71"/>
      <c r="Y2393" s="71"/>
      <c r="Z2393" s="71"/>
    </row>
    <row r="2394">
      <c r="A2394" s="112"/>
      <c r="B2394" s="113"/>
      <c r="C2394" s="114"/>
      <c r="D2394" s="112"/>
      <c r="E2394" s="115"/>
      <c r="F2394" s="71"/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X2394" s="71"/>
      <c r="Y2394" s="71"/>
      <c r="Z2394" s="71"/>
    </row>
    <row r="2395">
      <c r="A2395" s="112"/>
      <c r="B2395" s="113"/>
      <c r="C2395" s="114"/>
      <c r="D2395" s="112"/>
      <c r="E2395" s="115"/>
      <c r="F2395" s="71"/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X2395" s="71"/>
      <c r="Y2395" s="71"/>
      <c r="Z2395" s="71"/>
    </row>
    <row r="2396">
      <c r="A2396" s="112"/>
      <c r="B2396" s="113"/>
      <c r="C2396" s="114"/>
      <c r="D2396" s="112"/>
      <c r="E2396" s="115"/>
      <c r="F2396" s="71"/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X2396" s="71"/>
      <c r="Y2396" s="71"/>
      <c r="Z2396" s="71"/>
    </row>
    <row r="2397">
      <c r="A2397" s="112"/>
      <c r="B2397" s="113"/>
      <c r="C2397" s="114"/>
      <c r="D2397" s="112"/>
      <c r="E2397" s="115"/>
      <c r="F2397" s="71"/>
      <c r="G2397" s="71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X2397" s="71"/>
      <c r="Y2397" s="71"/>
      <c r="Z2397" s="71"/>
    </row>
    <row r="2398">
      <c r="A2398" s="112"/>
      <c r="B2398" s="113"/>
      <c r="C2398" s="114"/>
      <c r="D2398" s="112"/>
      <c r="E2398" s="115"/>
      <c r="F2398" s="71"/>
      <c r="G2398" s="71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X2398" s="71"/>
      <c r="Y2398" s="71"/>
      <c r="Z2398" s="71"/>
    </row>
    <row r="2399">
      <c r="A2399" s="112"/>
      <c r="B2399" s="113"/>
      <c r="C2399" s="114"/>
      <c r="D2399" s="112"/>
      <c r="E2399" s="115"/>
      <c r="F2399" s="71"/>
      <c r="G2399" s="71"/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X2399" s="71"/>
      <c r="Y2399" s="71"/>
      <c r="Z2399" s="71"/>
    </row>
    <row r="2400">
      <c r="A2400" s="112"/>
      <c r="B2400" s="113"/>
      <c r="C2400" s="114"/>
      <c r="D2400" s="112"/>
      <c r="E2400" s="115"/>
      <c r="F2400" s="71"/>
      <c r="G2400" s="71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X2400" s="71"/>
      <c r="Y2400" s="71"/>
      <c r="Z2400" s="71"/>
    </row>
    <row r="2401">
      <c r="A2401" s="112"/>
      <c r="B2401" s="113"/>
      <c r="C2401" s="114"/>
      <c r="D2401" s="112"/>
      <c r="E2401" s="115"/>
      <c r="F2401" s="71"/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X2401" s="71"/>
      <c r="Y2401" s="71"/>
      <c r="Z2401" s="71"/>
    </row>
    <row r="2402">
      <c r="A2402" s="112"/>
      <c r="B2402" s="113"/>
      <c r="C2402" s="114"/>
      <c r="D2402" s="112"/>
      <c r="E2402" s="115"/>
      <c r="F2402" s="71"/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X2402" s="71"/>
      <c r="Y2402" s="71"/>
      <c r="Z2402" s="71"/>
    </row>
    <row r="2403">
      <c r="A2403" s="112"/>
      <c r="B2403" s="113"/>
      <c r="C2403" s="114"/>
      <c r="D2403" s="112"/>
      <c r="E2403" s="115"/>
      <c r="F2403" s="71"/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X2403" s="71"/>
      <c r="Y2403" s="71"/>
      <c r="Z2403" s="71"/>
    </row>
    <row r="2404">
      <c r="A2404" s="112"/>
      <c r="B2404" s="113"/>
      <c r="C2404" s="114"/>
      <c r="D2404" s="112"/>
      <c r="E2404" s="115"/>
      <c r="F2404" s="71"/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X2404" s="71"/>
      <c r="Y2404" s="71"/>
      <c r="Z2404" s="71"/>
    </row>
    <row r="2405">
      <c r="A2405" s="112"/>
      <c r="B2405" s="113"/>
      <c r="C2405" s="114"/>
      <c r="D2405" s="112"/>
      <c r="E2405" s="115"/>
      <c r="F2405" s="71"/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X2405" s="71"/>
      <c r="Y2405" s="71"/>
      <c r="Z2405" s="71"/>
    </row>
    <row r="2406">
      <c r="A2406" s="112"/>
      <c r="B2406" s="113"/>
      <c r="C2406" s="114"/>
      <c r="D2406" s="112"/>
      <c r="E2406" s="115"/>
      <c r="F2406" s="71"/>
      <c r="G2406" s="71"/>
      <c r="H2406" s="71"/>
      <c r="I2406" s="71"/>
      <c r="J2406" s="71"/>
      <c r="K2406" s="71"/>
      <c r="L2406" s="71"/>
      <c r="M2406" s="71"/>
      <c r="N2406" s="71"/>
      <c r="O2406" s="71"/>
      <c r="P2406" s="71"/>
      <c r="Q2406" s="71"/>
      <c r="R2406" s="71"/>
      <c r="S2406" s="71"/>
      <c r="T2406" s="71"/>
      <c r="U2406" s="71"/>
      <c r="V2406" s="71"/>
      <c r="W2406" s="71"/>
      <c r="X2406" s="71"/>
      <c r="Y2406" s="71"/>
      <c r="Z2406" s="71"/>
    </row>
    <row r="2407">
      <c r="A2407" s="112"/>
      <c r="B2407" s="113"/>
      <c r="C2407" s="114"/>
      <c r="D2407" s="112"/>
      <c r="E2407" s="115"/>
      <c r="F2407" s="71"/>
      <c r="G2407" s="71"/>
      <c r="H2407" s="71"/>
      <c r="I2407" s="71"/>
      <c r="J2407" s="71"/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X2407" s="71"/>
      <c r="Y2407" s="71"/>
      <c r="Z2407" s="71"/>
    </row>
    <row r="2408">
      <c r="A2408" s="112"/>
      <c r="B2408" s="113"/>
      <c r="C2408" s="114"/>
      <c r="D2408" s="112"/>
      <c r="E2408" s="115"/>
      <c r="F2408" s="71"/>
      <c r="G2408" s="71"/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X2408" s="71"/>
      <c r="Y2408" s="71"/>
      <c r="Z2408" s="71"/>
    </row>
    <row r="2409">
      <c r="A2409" s="112"/>
      <c r="B2409" s="113"/>
      <c r="C2409" s="114"/>
      <c r="D2409" s="112"/>
      <c r="E2409" s="115"/>
      <c r="F2409" s="71"/>
      <c r="G2409" s="71"/>
      <c r="H2409" s="71"/>
      <c r="I2409" s="71"/>
      <c r="J2409" s="71"/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X2409" s="71"/>
      <c r="Y2409" s="71"/>
      <c r="Z2409" s="71"/>
    </row>
    <row r="2410">
      <c r="A2410" s="112"/>
      <c r="B2410" s="113"/>
      <c r="C2410" s="114"/>
      <c r="D2410" s="112"/>
      <c r="E2410" s="115"/>
      <c r="F2410" s="71"/>
      <c r="G2410" s="71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X2410" s="71"/>
      <c r="Y2410" s="71"/>
      <c r="Z2410" s="71"/>
    </row>
    <row r="2411">
      <c r="A2411" s="112"/>
      <c r="B2411" s="113"/>
      <c r="C2411" s="114"/>
      <c r="D2411" s="112"/>
      <c r="E2411" s="115"/>
      <c r="F2411" s="71"/>
      <c r="G2411" s="71"/>
      <c r="H2411" s="71"/>
      <c r="I2411" s="71"/>
      <c r="J2411" s="71"/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X2411" s="71"/>
      <c r="Y2411" s="71"/>
      <c r="Z2411" s="71"/>
    </row>
    <row r="2412">
      <c r="A2412" s="112"/>
      <c r="B2412" s="113"/>
      <c r="C2412" s="114"/>
      <c r="D2412" s="112"/>
      <c r="E2412" s="115"/>
      <c r="F2412" s="71"/>
      <c r="G2412" s="71"/>
      <c r="H2412" s="71"/>
      <c r="I2412" s="71"/>
      <c r="J2412" s="71"/>
      <c r="K2412" s="71"/>
      <c r="L2412" s="71"/>
      <c r="M2412" s="71"/>
      <c r="N2412" s="71"/>
      <c r="O2412" s="71"/>
      <c r="P2412" s="71"/>
      <c r="Q2412" s="71"/>
      <c r="R2412" s="71"/>
      <c r="S2412" s="71"/>
      <c r="T2412" s="71"/>
      <c r="U2412" s="71"/>
      <c r="V2412" s="71"/>
      <c r="W2412" s="71"/>
      <c r="X2412" s="71"/>
      <c r="Y2412" s="71"/>
      <c r="Z2412" s="71"/>
    </row>
    <row r="2413">
      <c r="A2413" s="112"/>
      <c r="B2413" s="113"/>
      <c r="C2413" s="114"/>
      <c r="D2413" s="112"/>
      <c r="E2413" s="115"/>
      <c r="F2413" s="71"/>
      <c r="G2413" s="71"/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X2413" s="71"/>
      <c r="Y2413" s="71"/>
      <c r="Z2413" s="71"/>
    </row>
    <row r="2414">
      <c r="A2414" s="112"/>
      <c r="B2414" s="113"/>
      <c r="C2414" s="114"/>
      <c r="D2414" s="112"/>
      <c r="E2414" s="115"/>
      <c r="F2414" s="71"/>
      <c r="G2414" s="71"/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/>
      <c r="U2414" s="71"/>
      <c r="V2414" s="71"/>
      <c r="W2414" s="71"/>
      <c r="X2414" s="71"/>
      <c r="Y2414" s="71"/>
      <c r="Z2414" s="71"/>
    </row>
    <row r="2415">
      <c r="A2415" s="112"/>
      <c r="B2415" s="113"/>
      <c r="C2415" s="114"/>
      <c r="D2415" s="112"/>
      <c r="E2415" s="115"/>
      <c r="F2415" s="71"/>
      <c r="G2415" s="71"/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71"/>
      <c r="T2415" s="71"/>
      <c r="U2415" s="71"/>
      <c r="V2415" s="71"/>
      <c r="W2415" s="71"/>
      <c r="X2415" s="71"/>
      <c r="Y2415" s="71"/>
      <c r="Z2415" s="71"/>
    </row>
    <row r="2416">
      <c r="A2416" s="112"/>
      <c r="B2416" s="113"/>
      <c r="C2416" s="114"/>
      <c r="D2416" s="112"/>
      <c r="E2416" s="115"/>
      <c r="F2416" s="71"/>
      <c r="G2416" s="71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71"/>
      <c r="U2416" s="71"/>
      <c r="V2416" s="71"/>
      <c r="W2416" s="71"/>
      <c r="X2416" s="71"/>
      <c r="Y2416" s="71"/>
      <c r="Z2416" s="71"/>
    </row>
    <row r="2417">
      <c r="A2417" s="112"/>
      <c r="B2417" s="113"/>
      <c r="C2417" s="114"/>
      <c r="D2417" s="112"/>
      <c r="E2417" s="115"/>
      <c r="F2417" s="71"/>
      <c r="G2417" s="71"/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X2417" s="71"/>
      <c r="Y2417" s="71"/>
      <c r="Z2417" s="71"/>
    </row>
    <row r="2418">
      <c r="A2418" s="112"/>
      <c r="B2418" s="113"/>
      <c r="C2418" s="114"/>
      <c r="D2418" s="112"/>
      <c r="E2418" s="115"/>
      <c r="F2418" s="71"/>
      <c r="G2418" s="71"/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X2418" s="71"/>
      <c r="Y2418" s="71"/>
      <c r="Z2418" s="71"/>
    </row>
    <row r="2419">
      <c r="A2419" s="112"/>
      <c r="B2419" s="113"/>
      <c r="C2419" s="114"/>
      <c r="D2419" s="112"/>
      <c r="E2419" s="115"/>
      <c r="F2419" s="71"/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X2419" s="71"/>
      <c r="Y2419" s="71"/>
      <c r="Z2419" s="71"/>
    </row>
    <row r="2420">
      <c r="A2420" s="112"/>
      <c r="B2420" s="113"/>
      <c r="C2420" s="114"/>
      <c r="D2420" s="112"/>
      <c r="E2420" s="115"/>
      <c r="F2420" s="71"/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X2420" s="71"/>
      <c r="Y2420" s="71"/>
      <c r="Z2420" s="71"/>
    </row>
    <row r="2421">
      <c r="A2421" s="112"/>
      <c r="B2421" s="113"/>
      <c r="C2421" s="114"/>
      <c r="D2421" s="112"/>
      <c r="E2421" s="115"/>
      <c r="F2421" s="71"/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X2421" s="71"/>
      <c r="Y2421" s="71"/>
      <c r="Z2421" s="71"/>
    </row>
    <row r="2422">
      <c r="A2422" s="112"/>
      <c r="B2422" s="113"/>
      <c r="C2422" s="114"/>
      <c r="D2422" s="112"/>
      <c r="E2422" s="115"/>
      <c r="F2422" s="71"/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X2422" s="71"/>
      <c r="Y2422" s="71"/>
      <c r="Z2422" s="71"/>
    </row>
    <row r="2423">
      <c r="A2423" s="112"/>
      <c r="B2423" s="113"/>
      <c r="C2423" s="114"/>
      <c r="D2423" s="112"/>
      <c r="E2423" s="115"/>
      <c r="F2423" s="71"/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X2423" s="71"/>
      <c r="Y2423" s="71"/>
      <c r="Z2423" s="71"/>
    </row>
    <row r="2424">
      <c r="A2424" s="112"/>
      <c r="B2424" s="113"/>
      <c r="C2424" s="114"/>
      <c r="D2424" s="112"/>
      <c r="E2424" s="115"/>
      <c r="F2424" s="71"/>
      <c r="G2424" s="71"/>
      <c r="H2424" s="71"/>
      <c r="I2424" s="71"/>
      <c r="J2424" s="71"/>
      <c r="K2424" s="71"/>
      <c r="L2424" s="71"/>
      <c r="M2424" s="71"/>
      <c r="N2424" s="71"/>
      <c r="O2424" s="71"/>
      <c r="P2424" s="71"/>
      <c r="Q2424" s="71"/>
      <c r="R2424" s="71"/>
      <c r="S2424" s="71"/>
      <c r="T2424" s="71"/>
      <c r="U2424" s="71"/>
      <c r="V2424" s="71"/>
      <c r="W2424" s="71"/>
      <c r="X2424" s="71"/>
      <c r="Y2424" s="71"/>
      <c r="Z2424" s="71"/>
    </row>
    <row r="2425">
      <c r="A2425" s="112"/>
      <c r="B2425" s="113"/>
      <c r="C2425" s="114"/>
      <c r="D2425" s="112"/>
      <c r="E2425" s="115"/>
      <c r="F2425" s="71"/>
      <c r="G2425" s="71"/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X2425" s="71"/>
      <c r="Y2425" s="71"/>
      <c r="Z2425" s="71"/>
    </row>
    <row r="2426">
      <c r="A2426" s="112"/>
      <c r="B2426" s="113"/>
      <c r="C2426" s="114"/>
      <c r="D2426" s="112"/>
      <c r="E2426" s="115"/>
      <c r="F2426" s="71"/>
      <c r="G2426" s="71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71"/>
      <c r="U2426" s="71"/>
      <c r="V2426" s="71"/>
      <c r="W2426" s="71"/>
      <c r="X2426" s="71"/>
      <c r="Y2426" s="71"/>
      <c r="Z2426" s="71"/>
    </row>
    <row r="2427">
      <c r="A2427" s="112"/>
      <c r="B2427" s="113"/>
      <c r="C2427" s="114"/>
      <c r="D2427" s="112"/>
      <c r="E2427" s="115"/>
      <c r="F2427" s="71"/>
      <c r="G2427" s="71"/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X2427" s="71"/>
      <c r="Y2427" s="71"/>
      <c r="Z2427" s="71"/>
    </row>
    <row r="2428">
      <c r="A2428" s="112"/>
      <c r="B2428" s="113"/>
      <c r="C2428" s="114"/>
      <c r="D2428" s="112"/>
      <c r="E2428" s="115"/>
      <c r="F2428" s="71"/>
      <c r="G2428" s="71"/>
      <c r="H2428" s="71"/>
      <c r="I2428" s="71"/>
      <c r="J2428" s="71"/>
      <c r="K2428" s="71"/>
      <c r="L2428" s="71"/>
      <c r="M2428" s="71"/>
      <c r="N2428" s="71"/>
      <c r="O2428" s="71"/>
      <c r="P2428" s="71"/>
      <c r="Q2428" s="71"/>
      <c r="R2428" s="71"/>
      <c r="S2428" s="71"/>
      <c r="T2428" s="71"/>
      <c r="U2428" s="71"/>
      <c r="V2428" s="71"/>
      <c r="W2428" s="71"/>
      <c r="X2428" s="71"/>
      <c r="Y2428" s="71"/>
      <c r="Z2428" s="71"/>
    </row>
    <row r="2429">
      <c r="A2429" s="112"/>
      <c r="B2429" s="113"/>
      <c r="C2429" s="114"/>
      <c r="D2429" s="112"/>
      <c r="E2429" s="115"/>
      <c r="F2429" s="71"/>
      <c r="G2429" s="71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X2429" s="71"/>
      <c r="Y2429" s="71"/>
      <c r="Z2429" s="71"/>
    </row>
    <row r="2430">
      <c r="A2430" s="112"/>
      <c r="B2430" s="113"/>
      <c r="C2430" s="114"/>
      <c r="D2430" s="112"/>
      <c r="E2430" s="115"/>
      <c r="F2430" s="71"/>
      <c r="G2430" s="71"/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X2430" s="71"/>
      <c r="Y2430" s="71"/>
      <c r="Z2430" s="71"/>
    </row>
    <row r="2431">
      <c r="A2431" s="112"/>
      <c r="B2431" s="113"/>
      <c r="C2431" s="114"/>
      <c r="D2431" s="112"/>
      <c r="E2431" s="115"/>
      <c r="F2431" s="71"/>
      <c r="G2431" s="71"/>
      <c r="H2431" s="71"/>
      <c r="I2431" s="71"/>
      <c r="J2431" s="71"/>
      <c r="K2431" s="71"/>
      <c r="L2431" s="71"/>
      <c r="M2431" s="71"/>
      <c r="N2431" s="71"/>
      <c r="O2431" s="71"/>
      <c r="P2431" s="71"/>
      <c r="Q2431" s="71"/>
      <c r="R2431" s="71"/>
      <c r="S2431" s="71"/>
      <c r="T2431" s="71"/>
      <c r="U2431" s="71"/>
      <c r="V2431" s="71"/>
      <c r="W2431" s="71"/>
      <c r="X2431" s="71"/>
      <c r="Y2431" s="71"/>
      <c r="Z2431" s="71"/>
    </row>
    <row r="2432">
      <c r="A2432" s="112"/>
      <c r="B2432" s="113"/>
      <c r="C2432" s="114"/>
      <c r="D2432" s="112"/>
      <c r="E2432" s="115"/>
      <c r="F2432" s="71"/>
      <c r="G2432" s="71"/>
      <c r="H2432" s="71"/>
      <c r="I2432" s="71"/>
      <c r="J2432" s="71"/>
      <c r="K2432" s="71"/>
      <c r="L2432" s="71"/>
      <c r="M2432" s="71"/>
      <c r="N2432" s="71"/>
      <c r="O2432" s="71"/>
      <c r="P2432" s="71"/>
      <c r="Q2432" s="71"/>
      <c r="R2432" s="71"/>
      <c r="S2432" s="71"/>
      <c r="T2432" s="71"/>
      <c r="U2432" s="71"/>
      <c r="V2432" s="71"/>
      <c r="W2432" s="71"/>
      <c r="X2432" s="71"/>
      <c r="Y2432" s="71"/>
      <c r="Z2432" s="71"/>
    </row>
    <row r="2433">
      <c r="A2433" s="112"/>
      <c r="B2433" s="113"/>
      <c r="C2433" s="114"/>
      <c r="D2433" s="112"/>
      <c r="E2433" s="115"/>
      <c r="F2433" s="71"/>
      <c r="G2433" s="71"/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X2433" s="71"/>
      <c r="Y2433" s="71"/>
      <c r="Z2433" s="71"/>
    </row>
    <row r="2434">
      <c r="A2434" s="112"/>
      <c r="B2434" s="113"/>
      <c r="C2434" s="114"/>
      <c r="D2434" s="112"/>
      <c r="E2434" s="115"/>
      <c r="F2434" s="71"/>
      <c r="G2434" s="71"/>
      <c r="H2434" s="71"/>
      <c r="I2434" s="71"/>
      <c r="J2434" s="71"/>
      <c r="K2434" s="71"/>
      <c r="L2434" s="71"/>
      <c r="M2434" s="71"/>
      <c r="N2434" s="71"/>
      <c r="O2434" s="71"/>
      <c r="P2434" s="71"/>
      <c r="Q2434" s="71"/>
      <c r="R2434" s="71"/>
      <c r="S2434" s="71"/>
      <c r="T2434" s="71"/>
      <c r="U2434" s="71"/>
      <c r="V2434" s="71"/>
      <c r="W2434" s="71"/>
      <c r="X2434" s="71"/>
      <c r="Y2434" s="71"/>
      <c r="Z2434" s="71"/>
    </row>
    <row r="2435">
      <c r="A2435" s="112"/>
      <c r="B2435" s="113"/>
      <c r="C2435" s="114"/>
      <c r="D2435" s="112"/>
      <c r="E2435" s="115"/>
      <c r="F2435" s="71"/>
      <c r="G2435" s="71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X2435" s="71"/>
      <c r="Y2435" s="71"/>
      <c r="Z2435" s="71"/>
    </row>
    <row r="2436">
      <c r="A2436" s="112"/>
      <c r="B2436" s="113"/>
      <c r="C2436" s="114"/>
      <c r="D2436" s="112"/>
      <c r="E2436" s="115"/>
      <c r="F2436" s="71"/>
      <c r="G2436" s="71"/>
      <c r="H2436" s="71"/>
      <c r="I2436" s="71"/>
      <c r="J2436" s="71"/>
      <c r="K2436" s="71"/>
      <c r="L2436" s="71"/>
      <c r="M2436" s="71"/>
      <c r="N2436" s="71"/>
      <c r="O2436" s="71"/>
      <c r="P2436" s="71"/>
      <c r="Q2436" s="71"/>
      <c r="R2436" s="71"/>
      <c r="S2436" s="71"/>
      <c r="T2436" s="71"/>
      <c r="U2436" s="71"/>
      <c r="V2436" s="71"/>
      <c r="W2436" s="71"/>
      <c r="X2436" s="71"/>
      <c r="Y2436" s="71"/>
      <c r="Z2436" s="71"/>
    </row>
    <row r="2437">
      <c r="A2437" s="112"/>
      <c r="B2437" s="113"/>
      <c r="C2437" s="114"/>
      <c r="D2437" s="112"/>
      <c r="E2437" s="115"/>
      <c r="F2437" s="71"/>
      <c r="G2437" s="71"/>
      <c r="H2437" s="71"/>
      <c r="I2437" s="71"/>
      <c r="J2437" s="71"/>
      <c r="K2437" s="71"/>
      <c r="L2437" s="71"/>
      <c r="M2437" s="71"/>
      <c r="N2437" s="71"/>
      <c r="O2437" s="71"/>
      <c r="P2437" s="71"/>
      <c r="Q2437" s="71"/>
      <c r="R2437" s="71"/>
      <c r="S2437" s="71"/>
      <c r="T2437" s="71"/>
      <c r="U2437" s="71"/>
      <c r="V2437" s="71"/>
      <c r="W2437" s="71"/>
      <c r="X2437" s="71"/>
      <c r="Y2437" s="71"/>
      <c r="Z2437" s="71"/>
    </row>
    <row r="2438">
      <c r="A2438" s="112"/>
      <c r="B2438" s="113"/>
      <c r="C2438" s="114"/>
      <c r="D2438" s="112"/>
      <c r="E2438" s="115"/>
      <c r="F2438" s="71"/>
      <c r="G2438" s="71"/>
      <c r="H2438" s="71"/>
      <c r="I2438" s="71"/>
      <c r="J2438" s="71"/>
      <c r="K2438" s="71"/>
      <c r="L2438" s="71"/>
      <c r="M2438" s="71"/>
      <c r="N2438" s="71"/>
      <c r="O2438" s="71"/>
      <c r="P2438" s="71"/>
      <c r="Q2438" s="71"/>
      <c r="R2438" s="71"/>
      <c r="S2438" s="71"/>
      <c r="T2438" s="71"/>
      <c r="U2438" s="71"/>
      <c r="V2438" s="71"/>
      <c r="W2438" s="71"/>
      <c r="X2438" s="71"/>
      <c r="Y2438" s="71"/>
      <c r="Z2438" s="71"/>
    </row>
    <row r="2439">
      <c r="A2439" s="112"/>
      <c r="B2439" s="113"/>
      <c r="C2439" s="114"/>
      <c r="D2439" s="112"/>
      <c r="E2439" s="115"/>
      <c r="F2439" s="71"/>
      <c r="G2439" s="71"/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X2439" s="71"/>
      <c r="Y2439" s="71"/>
      <c r="Z2439" s="71"/>
    </row>
    <row r="2440">
      <c r="A2440" s="112"/>
      <c r="B2440" s="113"/>
      <c r="C2440" s="114"/>
      <c r="D2440" s="112"/>
      <c r="E2440" s="115"/>
      <c r="F2440" s="71"/>
      <c r="G2440" s="71"/>
      <c r="H2440" s="71"/>
      <c r="I2440" s="71"/>
      <c r="J2440" s="71"/>
      <c r="K2440" s="71"/>
      <c r="L2440" s="71"/>
      <c r="M2440" s="71"/>
      <c r="N2440" s="71"/>
      <c r="O2440" s="71"/>
      <c r="P2440" s="71"/>
      <c r="Q2440" s="71"/>
      <c r="R2440" s="71"/>
      <c r="S2440" s="71"/>
      <c r="T2440" s="71"/>
      <c r="U2440" s="71"/>
      <c r="V2440" s="71"/>
      <c r="W2440" s="71"/>
      <c r="X2440" s="71"/>
      <c r="Y2440" s="71"/>
      <c r="Z2440" s="71"/>
    </row>
    <row r="2441">
      <c r="A2441" s="112"/>
      <c r="B2441" s="113"/>
      <c r="C2441" s="114"/>
      <c r="D2441" s="112"/>
      <c r="E2441" s="115"/>
      <c r="F2441" s="71"/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X2441" s="71"/>
      <c r="Y2441" s="71"/>
      <c r="Z2441" s="71"/>
    </row>
    <row r="2442">
      <c r="A2442" s="112"/>
      <c r="B2442" s="113"/>
      <c r="C2442" s="114"/>
      <c r="D2442" s="112"/>
      <c r="E2442" s="115"/>
      <c r="F2442" s="71"/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X2442" s="71"/>
      <c r="Y2442" s="71"/>
      <c r="Z2442" s="71"/>
    </row>
    <row r="2443">
      <c r="A2443" s="112"/>
      <c r="B2443" s="113"/>
      <c r="C2443" s="114"/>
      <c r="D2443" s="112"/>
      <c r="E2443" s="115"/>
      <c r="F2443" s="71"/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X2443" s="71"/>
      <c r="Y2443" s="71"/>
      <c r="Z2443" s="71"/>
    </row>
    <row r="2444">
      <c r="A2444" s="112"/>
      <c r="B2444" s="113"/>
      <c r="C2444" s="114"/>
      <c r="D2444" s="112"/>
      <c r="E2444" s="115"/>
      <c r="F2444" s="71"/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X2444" s="71"/>
      <c r="Y2444" s="71"/>
      <c r="Z2444" s="71"/>
    </row>
    <row r="2445">
      <c r="A2445" s="112"/>
      <c r="B2445" s="113"/>
      <c r="C2445" s="114"/>
      <c r="D2445" s="112"/>
      <c r="E2445" s="115"/>
      <c r="F2445" s="71"/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X2445" s="71"/>
      <c r="Y2445" s="71"/>
      <c r="Z2445" s="71"/>
    </row>
    <row r="2446">
      <c r="A2446" s="112"/>
      <c r="B2446" s="113"/>
      <c r="C2446" s="114"/>
      <c r="D2446" s="112"/>
      <c r="E2446" s="115"/>
      <c r="F2446" s="71"/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X2446" s="71"/>
      <c r="Y2446" s="71"/>
      <c r="Z2446" s="71"/>
    </row>
    <row r="2447">
      <c r="A2447" s="112"/>
      <c r="B2447" s="113"/>
      <c r="C2447" s="114"/>
      <c r="D2447" s="112"/>
      <c r="E2447" s="115"/>
      <c r="F2447" s="71"/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X2447" s="71"/>
      <c r="Y2447" s="71"/>
      <c r="Z2447" s="71"/>
    </row>
    <row r="2448">
      <c r="A2448" s="112"/>
      <c r="B2448" s="113"/>
      <c r="C2448" s="114"/>
      <c r="D2448" s="112"/>
      <c r="E2448" s="115"/>
      <c r="F2448" s="71"/>
      <c r="G2448" s="71"/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/>
      <c r="S2448" s="71"/>
      <c r="T2448" s="71"/>
      <c r="U2448" s="71"/>
      <c r="V2448" s="71"/>
      <c r="W2448" s="71"/>
      <c r="X2448" s="71"/>
      <c r="Y2448" s="71"/>
      <c r="Z2448" s="71"/>
    </row>
    <row r="2449">
      <c r="A2449" s="112"/>
      <c r="B2449" s="113"/>
      <c r="C2449" s="114"/>
      <c r="D2449" s="112"/>
      <c r="E2449" s="115"/>
      <c r="F2449" s="71"/>
      <c r="G2449" s="71"/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/>
      <c r="S2449" s="71"/>
      <c r="T2449" s="71"/>
      <c r="U2449" s="71"/>
      <c r="V2449" s="71"/>
      <c r="W2449" s="71"/>
      <c r="X2449" s="71"/>
      <c r="Y2449" s="71"/>
      <c r="Z2449" s="71"/>
    </row>
    <row r="2450">
      <c r="A2450" s="112"/>
      <c r="B2450" s="113"/>
      <c r="C2450" s="114"/>
      <c r="D2450" s="112"/>
      <c r="E2450" s="115"/>
      <c r="F2450" s="71"/>
      <c r="G2450" s="71"/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X2450" s="71"/>
      <c r="Y2450" s="71"/>
      <c r="Z2450" s="71"/>
    </row>
    <row r="2451">
      <c r="A2451" s="112"/>
      <c r="B2451" s="113"/>
      <c r="C2451" s="114"/>
      <c r="D2451" s="112"/>
      <c r="E2451" s="115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X2451" s="71"/>
      <c r="Y2451" s="71"/>
      <c r="Z2451" s="71"/>
    </row>
    <row r="2452">
      <c r="A2452" s="112"/>
      <c r="B2452" s="113"/>
      <c r="C2452" s="114"/>
      <c r="D2452" s="112"/>
      <c r="E2452" s="115"/>
      <c r="F2452" s="71"/>
      <c r="G2452" s="71"/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/>
      <c r="U2452" s="71"/>
      <c r="V2452" s="71"/>
      <c r="W2452" s="71"/>
      <c r="X2452" s="71"/>
      <c r="Y2452" s="71"/>
      <c r="Z2452" s="71"/>
    </row>
    <row r="2453">
      <c r="A2453" s="112"/>
      <c r="B2453" s="113"/>
      <c r="C2453" s="114"/>
      <c r="D2453" s="112"/>
      <c r="E2453" s="115"/>
      <c r="F2453" s="71"/>
      <c r="G2453" s="71"/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X2453" s="71"/>
      <c r="Y2453" s="71"/>
      <c r="Z2453" s="71"/>
    </row>
    <row r="2454">
      <c r="A2454" s="112"/>
      <c r="B2454" s="113"/>
      <c r="C2454" s="114"/>
      <c r="D2454" s="112"/>
      <c r="E2454" s="115"/>
      <c r="F2454" s="71"/>
      <c r="G2454" s="71"/>
      <c r="H2454" s="71"/>
      <c r="I2454" s="71"/>
      <c r="J2454" s="71"/>
      <c r="K2454" s="71"/>
      <c r="L2454" s="71"/>
      <c r="M2454" s="71"/>
      <c r="N2454" s="71"/>
      <c r="O2454" s="71"/>
      <c r="P2454" s="71"/>
      <c r="Q2454" s="71"/>
      <c r="R2454" s="71"/>
      <c r="S2454" s="71"/>
      <c r="T2454" s="71"/>
      <c r="U2454" s="71"/>
      <c r="V2454" s="71"/>
      <c r="W2454" s="71"/>
      <c r="X2454" s="71"/>
      <c r="Y2454" s="71"/>
      <c r="Z2454" s="71"/>
    </row>
    <row r="2455">
      <c r="A2455" s="112"/>
      <c r="B2455" s="113"/>
      <c r="C2455" s="114"/>
      <c r="D2455" s="112"/>
      <c r="E2455" s="115"/>
      <c r="F2455" s="71"/>
      <c r="G2455" s="71"/>
      <c r="H2455" s="71"/>
      <c r="I2455" s="71"/>
      <c r="J2455" s="71"/>
      <c r="K2455" s="71"/>
      <c r="L2455" s="71"/>
      <c r="M2455" s="71"/>
      <c r="N2455" s="71"/>
      <c r="O2455" s="71"/>
      <c r="P2455" s="71"/>
      <c r="Q2455" s="71"/>
      <c r="R2455" s="71"/>
      <c r="S2455" s="71"/>
      <c r="T2455" s="71"/>
      <c r="U2455" s="71"/>
      <c r="V2455" s="71"/>
      <c r="W2455" s="71"/>
      <c r="X2455" s="71"/>
      <c r="Y2455" s="71"/>
      <c r="Z2455" s="71"/>
    </row>
    <row r="2456">
      <c r="A2456" s="112"/>
      <c r="B2456" s="113"/>
      <c r="C2456" s="114"/>
      <c r="D2456" s="112"/>
      <c r="E2456" s="115"/>
      <c r="F2456" s="71"/>
      <c r="G2456" s="71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X2456" s="71"/>
      <c r="Y2456" s="71"/>
      <c r="Z2456" s="71"/>
    </row>
    <row r="2457">
      <c r="A2457" s="112"/>
      <c r="B2457" s="113"/>
      <c r="C2457" s="114"/>
      <c r="D2457" s="112"/>
      <c r="E2457" s="115"/>
      <c r="F2457" s="71"/>
      <c r="G2457" s="71"/>
      <c r="H2457" s="71"/>
      <c r="I2457" s="71"/>
      <c r="J2457" s="71"/>
      <c r="K2457" s="71"/>
      <c r="L2457" s="71"/>
      <c r="M2457" s="71"/>
      <c r="N2457" s="71"/>
      <c r="O2457" s="71"/>
      <c r="P2457" s="71"/>
      <c r="Q2457" s="71"/>
      <c r="R2457" s="71"/>
      <c r="S2457" s="71"/>
      <c r="T2457" s="71"/>
      <c r="U2457" s="71"/>
      <c r="V2457" s="71"/>
      <c r="W2457" s="71"/>
      <c r="X2457" s="71"/>
      <c r="Y2457" s="71"/>
      <c r="Z2457" s="71"/>
    </row>
    <row r="2458">
      <c r="A2458" s="112"/>
      <c r="B2458" s="113"/>
      <c r="C2458" s="114"/>
      <c r="D2458" s="112"/>
      <c r="E2458" s="115"/>
      <c r="F2458" s="71"/>
      <c r="G2458" s="71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X2458" s="71"/>
      <c r="Y2458" s="71"/>
      <c r="Z2458" s="71"/>
    </row>
    <row r="2459">
      <c r="A2459" s="112"/>
      <c r="B2459" s="113"/>
      <c r="C2459" s="114"/>
      <c r="D2459" s="112"/>
      <c r="E2459" s="115"/>
      <c r="F2459" s="71"/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X2459" s="71"/>
      <c r="Y2459" s="71"/>
      <c r="Z2459" s="71"/>
    </row>
    <row r="2460">
      <c r="A2460" s="112"/>
      <c r="B2460" s="113"/>
      <c r="C2460" s="114"/>
      <c r="D2460" s="112"/>
      <c r="E2460" s="115"/>
      <c r="F2460" s="71"/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X2460" s="71"/>
      <c r="Y2460" s="71"/>
      <c r="Z2460" s="71"/>
    </row>
    <row r="2461">
      <c r="A2461" s="112"/>
      <c r="B2461" s="113"/>
      <c r="C2461" s="114"/>
      <c r="D2461" s="112"/>
      <c r="E2461" s="115"/>
      <c r="F2461" s="71"/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X2461" s="71"/>
      <c r="Y2461" s="71"/>
      <c r="Z2461" s="71"/>
    </row>
    <row r="2462">
      <c r="A2462" s="112"/>
      <c r="B2462" s="113"/>
      <c r="C2462" s="114"/>
      <c r="D2462" s="112"/>
      <c r="E2462" s="115"/>
      <c r="F2462" s="71"/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X2462" s="71"/>
      <c r="Y2462" s="71"/>
      <c r="Z2462" s="71"/>
    </row>
    <row r="2463">
      <c r="A2463" s="112"/>
      <c r="B2463" s="113"/>
      <c r="C2463" s="114"/>
      <c r="D2463" s="112"/>
      <c r="E2463" s="115"/>
      <c r="F2463" s="71"/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X2463" s="71"/>
      <c r="Y2463" s="71"/>
      <c r="Z2463" s="71"/>
    </row>
    <row r="2464">
      <c r="A2464" s="112"/>
      <c r="B2464" s="113"/>
      <c r="C2464" s="114"/>
      <c r="D2464" s="112"/>
      <c r="E2464" s="115"/>
      <c r="F2464" s="71"/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X2464" s="71"/>
      <c r="Y2464" s="71"/>
      <c r="Z2464" s="71"/>
    </row>
    <row r="2465">
      <c r="A2465" s="112"/>
      <c r="B2465" s="113"/>
      <c r="C2465" s="114"/>
      <c r="D2465" s="112"/>
      <c r="E2465" s="115"/>
      <c r="F2465" s="71"/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X2465" s="71"/>
      <c r="Y2465" s="71"/>
      <c r="Z2465" s="71"/>
    </row>
    <row r="2466">
      <c r="A2466" s="112"/>
      <c r="B2466" s="113"/>
      <c r="C2466" s="114"/>
      <c r="D2466" s="112"/>
      <c r="E2466" s="115"/>
      <c r="F2466" s="71"/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X2466" s="71"/>
      <c r="Y2466" s="71"/>
      <c r="Z2466" s="71"/>
    </row>
    <row r="2467">
      <c r="A2467" s="112"/>
      <c r="B2467" s="113"/>
      <c r="C2467" s="114"/>
      <c r="D2467" s="112"/>
      <c r="E2467" s="115"/>
      <c r="F2467" s="71"/>
      <c r="G2467" s="71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X2467" s="71"/>
      <c r="Y2467" s="71"/>
      <c r="Z2467" s="71"/>
    </row>
    <row r="2468">
      <c r="A2468" s="112"/>
      <c r="B2468" s="113"/>
      <c r="C2468" s="114"/>
      <c r="D2468" s="112"/>
      <c r="E2468" s="115"/>
      <c r="F2468" s="71"/>
      <c r="G2468" s="71"/>
      <c r="H2468" s="71"/>
      <c r="I2468" s="71"/>
      <c r="J2468" s="71"/>
      <c r="K2468" s="71"/>
      <c r="L2468" s="71"/>
      <c r="M2468" s="71"/>
      <c r="N2468" s="71"/>
      <c r="O2468" s="71"/>
      <c r="P2468" s="71"/>
      <c r="Q2468" s="71"/>
      <c r="R2468" s="71"/>
      <c r="S2468" s="71"/>
      <c r="T2468" s="71"/>
      <c r="U2468" s="71"/>
      <c r="V2468" s="71"/>
      <c r="W2468" s="71"/>
      <c r="X2468" s="71"/>
      <c r="Y2468" s="71"/>
      <c r="Z2468" s="71"/>
    </row>
    <row r="2469">
      <c r="A2469" s="112"/>
      <c r="B2469" s="113"/>
      <c r="C2469" s="114"/>
      <c r="D2469" s="112"/>
      <c r="E2469" s="115"/>
      <c r="F2469" s="71"/>
      <c r="G2469" s="71"/>
      <c r="H2469" s="71"/>
      <c r="I2469" s="71"/>
      <c r="J2469" s="71"/>
      <c r="K2469" s="71"/>
      <c r="L2469" s="71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X2469" s="71"/>
      <c r="Y2469" s="71"/>
      <c r="Z2469" s="71"/>
    </row>
    <row r="2470">
      <c r="A2470" s="112"/>
      <c r="B2470" s="113"/>
      <c r="C2470" s="114"/>
      <c r="D2470" s="112"/>
      <c r="E2470" s="115"/>
      <c r="F2470" s="71"/>
      <c r="G2470" s="71"/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X2470" s="71"/>
      <c r="Y2470" s="71"/>
      <c r="Z2470" s="71"/>
    </row>
    <row r="2471">
      <c r="A2471" s="112"/>
      <c r="B2471" s="113"/>
      <c r="C2471" s="114"/>
      <c r="D2471" s="112"/>
      <c r="E2471" s="115"/>
      <c r="F2471" s="71"/>
      <c r="G2471" s="71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X2471" s="71"/>
      <c r="Y2471" s="71"/>
      <c r="Z2471" s="71"/>
    </row>
    <row r="2472">
      <c r="A2472" s="112"/>
      <c r="B2472" s="113"/>
      <c r="C2472" s="114"/>
      <c r="D2472" s="112"/>
      <c r="E2472" s="115"/>
      <c r="F2472" s="71"/>
      <c r="G2472" s="71"/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X2472" s="71"/>
      <c r="Y2472" s="71"/>
      <c r="Z2472" s="71"/>
    </row>
    <row r="2473">
      <c r="A2473" s="112"/>
      <c r="B2473" s="113"/>
      <c r="C2473" s="114"/>
      <c r="D2473" s="112"/>
      <c r="E2473" s="115"/>
      <c r="F2473" s="71"/>
      <c r="G2473" s="71"/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X2473" s="71"/>
      <c r="Y2473" s="71"/>
      <c r="Z2473" s="71"/>
    </row>
    <row r="2474">
      <c r="A2474" s="112"/>
      <c r="B2474" s="113"/>
      <c r="C2474" s="114"/>
      <c r="D2474" s="112"/>
      <c r="E2474" s="115"/>
      <c r="F2474" s="71"/>
      <c r="G2474" s="71"/>
      <c r="H2474" s="71"/>
      <c r="I2474" s="71"/>
      <c r="J2474" s="71"/>
      <c r="K2474" s="71"/>
      <c r="L2474" s="71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X2474" s="71"/>
      <c r="Y2474" s="71"/>
      <c r="Z2474" s="71"/>
    </row>
    <row r="2475">
      <c r="A2475" s="112"/>
      <c r="B2475" s="113"/>
      <c r="C2475" s="114"/>
      <c r="D2475" s="112"/>
      <c r="E2475" s="115"/>
      <c r="F2475" s="71"/>
      <c r="G2475" s="71"/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X2475" s="71"/>
      <c r="Y2475" s="71"/>
      <c r="Z2475" s="71"/>
    </row>
    <row r="2476">
      <c r="A2476" s="112"/>
      <c r="B2476" s="113"/>
      <c r="C2476" s="114"/>
      <c r="D2476" s="112"/>
      <c r="E2476" s="115"/>
      <c r="F2476" s="71"/>
      <c r="G2476" s="71"/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X2476" s="71"/>
      <c r="Y2476" s="71"/>
      <c r="Z2476" s="71"/>
    </row>
    <row r="2477">
      <c r="A2477" s="112"/>
      <c r="B2477" s="113"/>
      <c r="C2477" s="114"/>
      <c r="D2477" s="112"/>
      <c r="E2477" s="115"/>
      <c r="F2477" s="71"/>
      <c r="G2477" s="71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X2477" s="71"/>
      <c r="Y2477" s="71"/>
      <c r="Z2477" s="71"/>
    </row>
    <row r="2478">
      <c r="A2478" s="112"/>
      <c r="B2478" s="113"/>
      <c r="C2478" s="114"/>
      <c r="D2478" s="112"/>
      <c r="E2478" s="115"/>
      <c r="F2478" s="71"/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X2478" s="71"/>
      <c r="Y2478" s="71"/>
      <c r="Z2478" s="71"/>
    </row>
    <row r="2479">
      <c r="A2479" s="112"/>
      <c r="B2479" s="113"/>
      <c r="C2479" s="114"/>
      <c r="D2479" s="112"/>
      <c r="E2479" s="115"/>
      <c r="F2479" s="71"/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X2479" s="71"/>
      <c r="Y2479" s="71"/>
      <c r="Z2479" s="71"/>
    </row>
    <row r="2480">
      <c r="A2480" s="112"/>
      <c r="B2480" s="113"/>
      <c r="C2480" s="114"/>
      <c r="D2480" s="112"/>
      <c r="E2480" s="115"/>
      <c r="F2480" s="71"/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X2480" s="71"/>
      <c r="Y2480" s="71"/>
      <c r="Z2480" s="71"/>
    </row>
    <row r="2481">
      <c r="A2481" s="112"/>
      <c r="B2481" s="113"/>
      <c r="C2481" s="114"/>
      <c r="D2481" s="112"/>
      <c r="E2481" s="115"/>
      <c r="F2481" s="71"/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X2481" s="71"/>
      <c r="Y2481" s="71"/>
      <c r="Z2481" s="71"/>
    </row>
    <row r="2482">
      <c r="A2482" s="112"/>
      <c r="B2482" s="113"/>
      <c r="C2482" s="114"/>
      <c r="D2482" s="112"/>
      <c r="E2482" s="115"/>
      <c r="F2482" s="71"/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X2482" s="71"/>
      <c r="Y2482" s="71"/>
      <c r="Z2482" s="71"/>
    </row>
    <row r="2483">
      <c r="A2483" s="112"/>
      <c r="B2483" s="113"/>
      <c r="C2483" s="114"/>
      <c r="D2483" s="112"/>
      <c r="E2483" s="115"/>
      <c r="F2483" s="71"/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X2483" s="71"/>
      <c r="Y2483" s="71"/>
      <c r="Z2483" s="71"/>
    </row>
    <row r="2484">
      <c r="A2484" s="112"/>
      <c r="B2484" s="113"/>
      <c r="C2484" s="114"/>
      <c r="D2484" s="112"/>
      <c r="E2484" s="115"/>
      <c r="F2484" s="71"/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X2484" s="71"/>
      <c r="Y2484" s="71"/>
      <c r="Z2484" s="71"/>
    </row>
    <row r="2485">
      <c r="A2485" s="112"/>
      <c r="B2485" s="113"/>
      <c r="C2485" s="114"/>
      <c r="D2485" s="112"/>
      <c r="E2485" s="115"/>
      <c r="F2485" s="71"/>
      <c r="G2485" s="71"/>
      <c r="H2485" s="71"/>
      <c r="I2485" s="71"/>
      <c r="J2485" s="71"/>
      <c r="K2485" s="71"/>
      <c r="L2485" s="71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X2485" s="71"/>
      <c r="Y2485" s="71"/>
      <c r="Z2485" s="71"/>
    </row>
    <row r="2486">
      <c r="A2486" s="112"/>
      <c r="B2486" s="113"/>
      <c r="C2486" s="114"/>
      <c r="D2486" s="112"/>
      <c r="E2486" s="115"/>
      <c r="F2486" s="71"/>
      <c r="G2486" s="71"/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X2486" s="71"/>
      <c r="Y2486" s="71"/>
      <c r="Z2486" s="71"/>
    </row>
    <row r="2487">
      <c r="A2487" s="112"/>
      <c r="B2487" s="113"/>
      <c r="C2487" s="114"/>
      <c r="D2487" s="112"/>
      <c r="E2487" s="115"/>
      <c r="F2487" s="71"/>
      <c r="G2487" s="71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X2487" s="71"/>
      <c r="Y2487" s="71"/>
      <c r="Z2487" s="71"/>
    </row>
    <row r="2488">
      <c r="A2488" s="112"/>
      <c r="B2488" s="113"/>
      <c r="C2488" s="114"/>
      <c r="D2488" s="112"/>
      <c r="E2488" s="115"/>
      <c r="F2488" s="71"/>
      <c r="G2488" s="71"/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X2488" s="71"/>
      <c r="Y2488" s="71"/>
      <c r="Z2488" s="71"/>
    </row>
    <row r="2489">
      <c r="A2489" s="112"/>
      <c r="B2489" s="113"/>
      <c r="C2489" s="114"/>
      <c r="D2489" s="112"/>
      <c r="E2489" s="115"/>
      <c r="F2489" s="71"/>
      <c r="G2489" s="71"/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X2489" s="71"/>
      <c r="Y2489" s="71"/>
      <c r="Z2489" s="71"/>
    </row>
    <row r="2490">
      <c r="A2490" s="112"/>
      <c r="B2490" s="113"/>
      <c r="C2490" s="114"/>
      <c r="D2490" s="112"/>
      <c r="E2490" s="115"/>
      <c r="F2490" s="71"/>
      <c r="G2490" s="71"/>
      <c r="H2490" s="71"/>
      <c r="I2490" s="71"/>
      <c r="J2490" s="71"/>
      <c r="K2490" s="71"/>
      <c r="L2490" s="71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X2490" s="71"/>
      <c r="Y2490" s="71"/>
      <c r="Z2490" s="71"/>
    </row>
    <row r="2491">
      <c r="A2491" s="112"/>
      <c r="B2491" s="113"/>
      <c r="C2491" s="114"/>
      <c r="D2491" s="112"/>
      <c r="E2491" s="115"/>
      <c r="F2491" s="71"/>
      <c r="G2491" s="71"/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X2491" s="71"/>
      <c r="Y2491" s="71"/>
      <c r="Z2491" s="71"/>
    </row>
    <row r="2492">
      <c r="A2492" s="112"/>
      <c r="B2492" s="113"/>
      <c r="C2492" s="114"/>
      <c r="D2492" s="112"/>
      <c r="E2492" s="115"/>
      <c r="F2492" s="71"/>
      <c r="G2492" s="71"/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X2492" s="71"/>
      <c r="Y2492" s="71"/>
      <c r="Z2492" s="71"/>
    </row>
    <row r="2493">
      <c r="A2493" s="112"/>
      <c r="B2493" s="113"/>
      <c r="C2493" s="114"/>
      <c r="D2493" s="112"/>
      <c r="E2493" s="115"/>
      <c r="F2493" s="71"/>
      <c r="G2493" s="71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X2493" s="71"/>
      <c r="Y2493" s="71"/>
      <c r="Z2493" s="71"/>
    </row>
    <row r="2494">
      <c r="A2494" s="112"/>
      <c r="B2494" s="113"/>
      <c r="C2494" s="114"/>
      <c r="D2494" s="112"/>
      <c r="E2494" s="115"/>
      <c r="F2494" s="71"/>
      <c r="G2494" s="71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X2494" s="71"/>
      <c r="Y2494" s="71"/>
      <c r="Z2494" s="71"/>
    </row>
    <row r="2495">
      <c r="A2495" s="112"/>
      <c r="B2495" s="113"/>
      <c r="C2495" s="114"/>
      <c r="D2495" s="112"/>
      <c r="E2495" s="115"/>
      <c r="F2495" s="71"/>
      <c r="G2495" s="71"/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X2495" s="71"/>
      <c r="Y2495" s="71"/>
      <c r="Z2495" s="71"/>
    </row>
    <row r="2496">
      <c r="A2496" s="112"/>
      <c r="B2496" s="113"/>
      <c r="C2496" s="114"/>
      <c r="D2496" s="112"/>
      <c r="E2496" s="115"/>
      <c r="F2496" s="71"/>
      <c r="G2496" s="71"/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X2496" s="71"/>
      <c r="Y2496" s="71"/>
      <c r="Z2496" s="71"/>
    </row>
    <row r="2497">
      <c r="A2497" s="112"/>
      <c r="B2497" s="113"/>
      <c r="C2497" s="114"/>
      <c r="D2497" s="112"/>
      <c r="E2497" s="115"/>
      <c r="F2497" s="71"/>
      <c r="G2497" s="71"/>
      <c r="H2497" s="71"/>
      <c r="I2497" s="71"/>
      <c r="J2497" s="71"/>
      <c r="K2497" s="71"/>
      <c r="L2497" s="71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X2497" s="71"/>
      <c r="Y2497" s="71"/>
      <c r="Z2497" s="71"/>
    </row>
    <row r="2498">
      <c r="A2498" s="112"/>
      <c r="B2498" s="113"/>
      <c r="C2498" s="114"/>
      <c r="D2498" s="112"/>
      <c r="E2498" s="115"/>
      <c r="F2498" s="71"/>
      <c r="G2498" s="71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X2498" s="71"/>
      <c r="Y2498" s="71"/>
      <c r="Z2498" s="71"/>
    </row>
    <row r="2499">
      <c r="A2499" s="112"/>
      <c r="B2499" s="113"/>
      <c r="C2499" s="114"/>
      <c r="D2499" s="112"/>
      <c r="E2499" s="115"/>
      <c r="F2499" s="71"/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X2499" s="71"/>
      <c r="Y2499" s="71"/>
      <c r="Z2499" s="71"/>
    </row>
    <row r="2500">
      <c r="A2500" s="112"/>
      <c r="B2500" s="113"/>
      <c r="C2500" s="114"/>
      <c r="D2500" s="112"/>
      <c r="E2500" s="115"/>
      <c r="F2500" s="71"/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X2500" s="71"/>
      <c r="Y2500" s="71"/>
      <c r="Z2500" s="71"/>
    </row>
    <row r="2501">
      <c r="A2501" s="112"/>
      <c r="B2501" s="113"/>
      <c r="C2501" s="114"/>
      <c r="D2501" s="112"/>
      <c r="E2501" s="115"/>
      <c r="F2501" s="71"/>
      <c r="G2501" s="71"/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X2501" s="71"/>
      <c r="Y2501" s="71"/>
      <c r="Z2501" s="71"/>
    </row>
    <row r="2502">
      <c r="A2502" s="112"/>
      <c r="B2502" s="113"/>
      <c r="C2502" s="114"/>
      <c r="D2502" s="112"/>
      <c r="E2502" s="115"/>
      <c r="F2502" s="71"/>
      <c r="G2502" s="71"/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X2502" s="71"/>
      <c r="Y2502" s="71"/>
      <c r="Z2502" s="71"/>
    </row>
    <row r="2503">
      <c r="A2503" s="112"/>
      <c r="B2503" s="113"/>
      <c r="C2503" s="114"/>
      <c r="D2503" s="112"/>
      <c r="E2503" s="115"/>
      <c r="F2503" s="71"/>
      <c r="G2503" s="71"/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X2503" s="71"/>
      <c r="Y2503" s="71"/>
      <c r="Z2503" s="71"/>
    </row>
    <row r="2504">
      <c r="A2504" s="112"/>
      <c r="B2504" s="113"/>
      <c r="C2504" s="114"/>
      <c r="D2504" s="112"/>
      <c r="E2504" s="115"/>
      <c r="F2504" s="71"/>
      <c r="G2504" s="71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X2504" s="71"/>
      <c r="Y2504" s="71"/>
      <c r="Z2504" s="71"/>
    </row>
    <row r="2505">
      <c r="A2505" s="112"/>
      <c r="B2505" s="113"/>
      <c r="C2505" s="114"/>
      <c r="D2505" s="112"/>
      <c r="E2505" s="115"/>
      <c r="F2505" s="71"/>
      <c r="G2505" s="71"/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X2505" s="71"/>
      <c r="Y2505" s="71"/>
      <c r="Z2505" s="71"/>
    </row>
    <row r="2506">
      <c r="A2506" s="112"/>
      <c r="B2506" s="113"/>
      <c r="C2506" s="114"/>
      <c r="D2506" s="112"/>
      <c r="E2506" s="115"/>
      <c r="F2506" s="71"/>
      <c r="G2506" s="71"/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X2506" s="71"/>
      <c r="Y2506" s="71"/>
      <c r="Z2506" s="71"/>
    </row>
    <row r="2507">
      <c r="A2507" s="112"/>
      <c r="B2507" s="113"/>
      <c r="C2507" s="114"/>
      <c r="D2507" s="112"/>
      <c r="E2507" s="115"/>
      <c r="F2507" s="71"/>
      <c r="G2507" s="71"/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X2507" s="71"/>
      <c r="Y2507" s="71"/>
      <c r="Z2507" s="71"/>
    </row>
    <row r="2508">
      <c r="A2508" s="112"/>
      <c r="B2508" s="113"/>
      <c r="C2508" s="114"/>
      <c r="D2508" s="112"/>
      <c r="E2508" s="115"/>
      <c r="F2508" s="71"/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X2508" s="71"/>
      <c r="Y2508" s="71"/>
      <c r="Z2508" s="71"/>
    </row>
    <row r="2509">
      <c r="A2509" s="112"/>
      <c r="B2509" s="113"/>
      <c r="C2509" s="114"/>
      <c r="D2509" s="112"/>
      <c r="E2509" s="115"/>
      <c r="F2509" s="71"/>
      <c r="G2509" s="71"/>
      <c r="H2509" s="71"/>
      <c r="I2509" s="71"/>
      <c r="J2509" s="71"/>
      <c r="K2509" s="71"/>
      <c r="L2509" s="71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X2509" s="71"/>
      <c r="Y2509" s="71"/>
      <c r="Z2509" s="71"/>
    </row>
    <row r="2510">
      <c r="A2510" s="112"/>
      <c r="B2510" s="113"/>
      <c r="C2510" s="114"/>
      <c r="D2510" s="112"/>
      <c r="E2510" s="115"/>
      <c r="F2510" s="71"/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X2510" s="71"/>
      <c r="Y2510" s="71"/>
      <c r="Z2510" s="71"/>
    </row>
    <row r="2511">
      <c r="A2511" s="112"/>
      <c r="B2511" s="113"/>
      <c r="C2511" s="114"/>
      <c r="D2511" s="112"/>
      <c r="E2511" s="115"/>
      <c r="F2511" s="71"/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X2511" s="71"/>
      <c r="Y2511" s="71"/>
      <c r="Z2511" s="71"/>
    </row>
    <row r="2512">
      <c r="A2512" s="112"/>
      <c r="B2512" s="113"/>
      <c r="C2512" s="114"/>
      <c r="D2512" s="112"/>
      <c r="E2512" s="115"/>
      <c r="F2512" s="71"/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X2512" s="71"/>
      <c r="Y2512" s="71"/>
      <c r="Z2512" s="71"/>
    </row>
    <row r="2513">
      <c r="A2513" s="112"/>
      <c r="B2513" s="113"/>
      <c r="C2513" s="114"/>
      <c r="D2513" s="112"/>
      <c r="E2513" s="115"/>
      <c r="F2513" s="71"/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X2513" s="71"/>
      <c r="Y2513" s="71"/>
      <c r="Z2513" s="71"/>
    </row>
    <row r="2514">
      <c r="A2514" s="112"/>
      <c r="B2514" s="113"/>
      <c r="C2514" s="114"/>
      <c r="D2514" s="112"/>
      <c r="E2514" s="115"/>
      <c r="F2514" s="71"/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X2514" s="71"/>
      <c r="Y2514" s="71"/>
      <c r="Z2514" s="71"/>
    </row>
    <row r="2515">
      <c r="A2515" s="112"/>
      <c r="B2515" s="113"/>
      <c r="C2515" s="114"/>
      <c r="D2515" s="112"/>
      <c r="E2515" s="115"/>
      <c r="F2515" s="71"/>
      <c r="G2515" s="71"/>
      <c r="H2515" s="71"/>
      <c r="I2515" s="71"/>
      <c r="J2515" s="71"/>
      <c r="K2515" s="71"/>
      <c r="L2515" s="71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X2515" s="71"/>
      <c r="Y2515" s="71"/>
      <c r="Z2515" s="71"/>
    </row>
    <row r="2516">
      <c r="A2516" s="112"/>
      <c r="B2516" s="113"/>
      <c r="C2516" s="114"/>
      <c r="D2516" s="112"/>
      <c r="E2516" s="115"/>
      <c r="F2516" s="71"/>
      <c r="G2516" s="71"/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X2516" s="71"/>
      <c r="Y2516" s="71"/>
      <c r="Z2516" s="71"/>
    </row>
    <row r="2517">
      <c r="A2517" s="112"/>
      <c r="B2517" s="113"/>
      <c r="C2517" s="114"/>
      <c r="D2517" s="112"/>
      <c r="E2517" s="115"/>
      <c r="F2517" s="71"/>
      <c r="G2517" s="71"/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X2517" s="71"/>
      <c r="Y2517" s="71"/>
      <c r="Z2517" s="71"/>
    </row>
    <row r="2518">
      <c r="A2518" s="112"/>
      <c r="B2518" s="113"/>
      <c r="C2518" s="114"/>
      <c r="D2518" s="112"/>
      <c r="E2518" s="115"/>
      <c r="F2518" s="71"/>
      <c r="G2518" s="71"/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X2518" s="71"/>
      <c r="Y2518" s="71"/>
      <c r="Z2518" s="71"/>
    </row>
    <row r="2519">
      <c r="A2519" s="112"/>
      <c r="B2519" s="113"/>
      <c r="C2519" s="114"/>
      <c r="D2519" s="112"/>
      <c r="E2519" s="115"/>
      <c r="F2519" s="71"/>
      <c r="G2519" s="71"/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X2519" s="71"/>
      <c r="Y2519" s="71"/>
      <c r="Z2519" s="71"/>
    </row>
    <row r="2520">
      <c r="A2520" s="112"/>
      <c r="B2520" s="113"/>
      <c r="C2520" s="114"/>
      <c r="D2520" s="112"/>
      <c r="E2520" s="115"/>
      <c r="F2520" s="71"/>
      <c r="G2520" s="71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X2520" s="71"/>
      <c r="Y2520" s="71"/>
      <c r="Z2520" s="71"/>
    </row>
    <row r="2521">
      <c r="A2521" s="112"/>
      <c r="B2521" s="113"/>
      <c r="C2521" s="114"/>
      <c r="D2521" s="112"/>
      <c r="E2521" s="115"/>
      <c r="F2521" s="71"/>
      <c r="G2521" s="71"/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/>
      <c r="W2521" s="71"/>
      <c r="X2521" s="71"/>
      <c r="Y2521" s="71"/>
      <c r="Z2521" s="71"/>
    </row>
    <row r="2522">
      <c r="A2522" s="112"/>
      <c r="B2522" s="113"/>
      <c r="C2522" s="114"/>
      <c r="D2522" s="112"/>
      <c r="E2522" s="115"/>
      <c r="F2522" s="71"/>
      <c r="G2522" s="71"/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/>
      <c r="X2522" s="71"/>
      <c r="Y2522" s="71"/>
      <c r="Z2522" s="71"/>
    </row>
    <row r="2523">
      <c r="A2523" s="112"/>
      <c r="B2523" s="113"/>
      <c r="C2523" s="114"/>
      <c r="D2523" s="112"/>
      <c r="E2523" s="115"/>
      <c r="F2523" s="71"/>
      <c r="G2523" s="71"/>
      <c r="H2523" s="71"/>
      <c r="I2523" s="71"/>
      <c r="J2523" s="71"/>
      <c r="K2523" s="71"/>
      <c r="L2523" s="71"/>
      <c r="M2523" s="71"/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X2523" s="71"/>
      <c r="Y2523" s="71"/>
      <c r="Z2523" s="71"/>
    </row>
    <row r="2524">
      <c r="A2524" s="112"/>
      <c r="B2524" s="113"/>
      <c r="C2524" s="114"/>
      <c r="D2524" s="112"/>
      <c r="E2524" s="115"/>
      <c r="F2524" s="71"/>
      <c r="G2524" s="71"/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/>
      <c r="W2524" s="71"/>
      <c r="X2524" s="71"/>
      <c r="Y2524" s="71"/>
      <c r="Z2524" s="71"/>
    </row>
    <row r="2525">
      <c r="A2525" s="112"/>
      <c r="B2525" s="113"/>
      <c r="C2525" s="114"/>
      <c r="D2525" s="112"/>
      <c r="E2525" s="115"/>
      <c r="F2525" s="71"/>
      <c r="G2525" s="71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X2525" s="71"/>
      <c r="Y2525" s="71"/>
      <c r="Z2525" s="71"/>
    </row>
    <row r="2526">
      <c r="A2526" s="112"/>
      <c r="B2526" s="113"/>
      <c r="C2526" s="114"/>
      <c r="D2526" s="112"/>
      <c r="E2526" s="115"/>
      <c r="F2526" s="71"/>
      <c r="G2526" s="71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/>
      <c r="R2526" s="71"/>
      <c r="S2526" s="71"/>
      <c r="T2526" s="71"/>
      <c r="U2526" s="71"/>
      <c r="V2526" s="71"/>
      <c r="W2526" s="71"/>
      <c r="X2526" s="71"/>
      <c r="Y2526" s="71"/>
      <c r="Z2526" s="71"/>
    </row>
    <row r="2527">
      <c r="A2527" s="112"/>
      <c r="B2527" s="113"/>
      <c r="C2527" s="114"/>
      <c r="D2527" s="112"/>
      <c r="E2527" s="115"/>
      <c r="F2527" s="71"/>
      <c r="G2527" s="71"/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X2527" s="71"/>
      <c r="Y2527" s="71"/>
      <c r="Z2527" s="71"/>
    </row>
    <row r="2528">
      <c r="A2528" s="112"/>
      <c r="B2528" s="113"/>
      <c r="C2528" s="114"/>
      <c r="D2528" s="112"/>
      <c r="E2528" s="115"/>
      <c r="F2528" s="71"/>
      <c r="G2528" s="71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/>
      <c r="R2528" s="71"/>
      <c r="S2528" s="71"/>
      <c r="T2528" s="71"/>
      <c r="U2528" s="71"/>
      <c r="V2528" s="71"/>
      <c r="W2528" s="71"/>
      <c r="X2528" s="71"/>
      <c r="Y2528" s="71"/>
      <c r="Z2528" s="71"/>
    </row>
    <row r="2529">
      <c r="A2529" s="112"/>
      <c r="B2529" s="113"/>
      <c r="C2529" s="114"/>
      <c r="D2529" s="112"/>
      <c r="E2529" s="115"/>
      <c r="F2529" s="71"/>
      <c r="G2529" s="71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X2529" s="71"/>
      <c r="Y2529" s="71"/>
      <c r="Z2529" s="71"/>
    </row>
    <row r="2530">
      <c r="A2530" s="112"/>
      <c r="B2530" s="113"/>
      <c r="C2530" s="114"/>
      <c r="D2530" s="112"/>
      <c r="E2530" s="115"/>
      <c r="F2530" s="71"/>
      <c r="G2530" s="71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/>
      <c r="R2530" s="71"/>
      <c r="S2530" s="71"/>
      <c r="T2530" s="71"/>
      <c r="U2530" s="71"/>
      <c r="V2530" s="71"/>
      <c r="W2530" s="71"/>
      <c r="X2530" s="71"/>
      <c r="Y2530" s="71"/>
      <c r="Z2530" s="71"/>
    </row>
    <row r="2531">
      <c r="A2531" s="112"/>
      <c r="B2531" s="113"/>
      <c r="C2531" s="114"/>
      <c r="D2531" s="112"/>
      <c r="E2531" s="115"/>
      <c r="F2531" s="71"/>
      <c r="G2531" s="71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/>
      <c r="R2531" s="71"/>
      <c r="S2531" s="71"/>
      <c r="T2531" s="71"/>
      <c r="U2531" s="71"/>
      <c r="V2531" s="71"/>
      <c r="W2531" s="71"/>
      <c r="X2531" s="71"/>
      <c r="Y2531" s="71"/>
      <c r="Z2531" s="71"/>
    </row>
    <row r="2532">
      <c r="A2532" s="112"/>
      <c r="B2532" s="113"/>
      <c r="C2532" s="114"/>
      <c r="D2532" s="112"/>
      <c r="E2532" s="115"/>
      <c r="F2532" s="71"/>
      <c r="G2532" s="71"/>
      <c r="H2532" s="71"/>
      <c r="I2532" s="71"/>
      <c r="J2532" s="71"/>
      <c r="K2532" s="71"/>
      <c r="L2532" s="71"/>
      <c r="M2532" s="71"/>
      <c r="N2532" s="71"/>
      <c r="O2532" s="71"/>
      <c r="P2532" s="71"/>
      <c r="Q2532" s="71"/>
      <c r="R2532" s="71"/>
      <c r="S2532" s="71"/>
      <c r="T2532" s="71"/>
      <c r="U2532" s="71"/>
      <c r="V2532" s="71"/>
      <c r="W2532" s="71"/>
      <c r="X2532" s="71"/>
      <c r="Y2532" s="71"/>
      <c r="Z2532" s="71"/>
    </row>
    <row r="2533">
      <c r="A2533" s="112"/>
      <c r="B2533" s="113"/>
      <c r="C2533" s="114"/>
      <c r="D2533" s="112"/>
      <c r="E2533" s="115"/>
      <c r="F2533" s="71"/>
      <c r="G2533" s="71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X2533" s="71"/>
      <c r="Y2533" s="71"/>
      <c r="Z2533" s="71"/>
    </row>
    <row r="2534">
      <c r="A2534" s="112"/>
      <c r="B2534" s="113"/>
      <c r="C2534" s="114"/>
      <c r="D2534" s="112"/>
      <c r="E2534" s="115"/>
      <c r="F2534" s="71"/>
      <c r="G2534" s="71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/>
      <c r="R2534" s="71"/>
      <c r="S2534" s="71"/>
      <c r="T2534" s="71"/>
      <c r="U2534" s="71"/>
      <c r="V2534" s="71"/>
      <c r="W2534" s="71"/>
      <c r="X2534" s="71"/>
      <c r="Y2534" s="71"/>
      <c r="Z2534" s="71"/>
    </row>
    <row r="2535">
      <c r="A2535" s="112"/>
      <c r="B2535" s="113"/>
      <c r="C2535" s="114"/>
      <c r="D2535" s="112"/>
      <c r="E2535" s="115"/>
      <c r="F2535" s="71"/>
      <c r="G2535" s="71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X2535" s="71"/>
      <c r="Y2535" s="71"/>
      <c r="Z2535" s="71"/>
    </row>
    <row r="2536">
      <c r="A2536" s="112"/>
      <c r="B2536" s="113"/>
      <c r="C2536" s="114"/>
      <c r="D2536" s="112"/>
      <c r="E2536" s="115"/>
      <c r="F2536" s="71"/>
      <c r="G2536" s="71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71"/>
      <c r="U2536" s="71"/>
      <c r="V2536" s="71"/>
      <c r="W2536" s="71"/>
      <c r="X2536" s="71"/>
      <c r="Y2536" s="71"/>
      <c r="Z2536" s="71"/>
    </row>
    <row r="2537">
      <c r="A2537" s="112"/>
      <c r="B2537" s="113"/>
      <c r="C2537" s="114"/>
      <c r="D2537" s="112"/>
      <c r="E2537" s="115"/>
      <c r="F2537" s="71"/>
      <c r="G2537" s="71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X2537" s="71"/>
      <c r="Y2537" s="71"/>
      <c r="Z2537" s="71"/>
    </row>
    <row r="2538">
      <c r="A2538" s="112"/>
      <c r="B2538" s="113"/>
      <c r="C2538" s="114"/>
      <c r="D2538" s="112"/>
      <c r="E2538" s="115"/>
      <c r="F2538" s="71"/>
      <c r="G2538" s="71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X2538" s="71"/>
      <c r="Y2538" s="71"/>
      <c r="Z2538" s="71"/>
    </row>
    <row r="2539">
      <c r="A2539" s="112"/>
      <c r="B2539" s="113"/>
      <c r="C2539" s="114"/>
      <c r="D2539" s="112"/>
      <c r="E2539" s="115"/>
      <c r="F2539" s="71"/>
      <c r="G2539" s="71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X2539" s="71"/>
      <c r="Y2539" s="71"/>
      <c r="Z2539" s="71"/>
    </row>
    <row r="2540">
      <c r="A2540" s="112"/>
      <c r="B2540" s="113"/>
      <c r="C2540" s="114"/>
      <c r="D2540" s="112"/>
      <c r="E2540" s="115"/>
      <c r="F2540" s="71"/>
      <c r="G2540" s="71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X2540" s="71"/>
      <c r="Y2540" s="71"/>
      <c r="Z2540" s="71"/>
    </row>
    <row r="2541">
      <c r="A2541" s="112"/>
      <c r="B2541" s="113"/>
      <c r="C2541" s="114"/>
      <c r="D2541" s="112"/>
      <c r="E2541" s="115"/>
      <c r="F2541" s="71"/>
      <c r="G2541" s="71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/>
      <c r="R2541" s="71"/>
      <c r="S2541" s="71"/>
      <c r="T2541" s="71"/>
      <c r="U2541" s="71"/>
      <c r="V2541" s="71"/>
      <c r="W2541" s="71"/>
      <c r="X2541" s="71"/>
      <c r="Y2541" s="71"/>
      <c r="Z2541" s="71"/>
    </row>
    <row r="2542">
      <c r="A2542" s="112"/>
      <c r="B2542" s="113"/>
      <c r="C2542" s="114"/>
      <c r="D2542" s="112"/>
      <c r="E2542" s="115"/>
      <c r="F2542" s="71"/>
      <c r="G2542" s="71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/>
      <c r="R2542" s="71"/>
      <c r="S2542" s="71"/>
      <c r="T2542" s="71"/>
      <c r="U2542" s="71"/>
      <c r="V2542" s="71"/>
      <c r="W2542" s="71"/>
      <c r="X2542" s="71"/>
      <c r="Y2542" s="71"/>
      <c r="Z2542" s="71"/>
    </row>
    <row r="2543">
      <c r="A2543" s="112"/>
      <c r="B2543" s="113"/>
      <c r="C2543" s="114"/>
      <c r="D2543" s="112"/>
      <c r="E2543" s="115"/>
      <c r="F2543" s="71"/>
      <c r="G2543" s="71"/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X2543" s="71"/>
      <c r="Y2543" s="71"/>
      <c r="Z2543" s="71"/>
    </row>
    <row r="2544">
      <c r="A2544" s="112"/>
      <c r="B2544" s="113"/>
      <c r="C2544" s="114"/>
      <c r="D2544" s="112"/>
      <c r="E2544" s="115"/>
      <c r="F2544" s="71"/>
      <c r="G2544" s="71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/>
      <c r="S2544" s="71"/>
      <c r="T2544" s="71"/>
      <c r="U2544" s="71"/>
      <c r="V2544" s="71"/>
      <c r="W2544" s="71"/>
      <c r="X2544" s="71"/>
      <c r="Y2544" s="71"/>
      <c r="Z2544" s="71"/>
    </row>
    <row r="2545">
      <c r="A2545" s="112"/>
      <c r="B2545" s="113"/>
      <c r="C2545" s="114"/>
      <c r="D2545" s="112"/>
      <c r="E2545" s="115"/>
      <c r="F2545" s="71"/>
      <c r="G2545" s="71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/>
      <c r="X2545" s="71"/>
      <c r="Y2545" s="71"/>
      <c r="Z2545" s="71"/>
    </row>
    <row r="2546">
      <c r="A2546" s="112"/>
      <c r="B2546" s="113"/>
      <c r="C2546" s="114"/>
      <c r="D2546" s="112"/>
      <c r="E2546" s="115"/>
      <c r="F2546" s="71"/>
      <c r="G2546" s="71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71"/>
      <c r="U2546" s="71"/>
      <c r="V2546" s="71"/>
      <c r="W2546" s="71"/>
      <c r="X2546" s="71"/>
      <c r="Y2546" s="71"/>
      <c r="Z2546" s="71"/>
    </row>
    <row r="2547">
      <c r="A2547" s="112"/>
      <c r="B2547" s="113"/>
      <c r="C2547" s="114"/>
      <c r="D2547" s="112"/>
      <c r="E2547" s="115"/>
      <c r="F2547" s="71"/>
      <c r="G2547" s="71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X2547" s="71"/>
      <c r="Y2547" s="71"/>
      <c r="Z2547" s="71"/>
    </row>
    <row r="2548">
      <c r="A2548" s="112"/>
      <c r="B2548" s="113"/>
      <c r="C2548" s="114"/>
      <c r="D2548" s="112"/>
      <c r="E2548" s="115"/>
      <c r="F2548" s="71"/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X2548" s="71"/>
      <c r="Y2548" s="71"/>
      <c r="Z2548" s="71"/>
    </row>
    <row r="2549">
      <c r="A2549" s="112"/>
      <c r="B2549" s="113"/>
      <c r="C2549" s="114"/>
      <c r="D2549" s="112"/>
      <c r="E2549" s="115"/>
      <c r="F2549" s="71"/>
      <c r="G2549" s="71"/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X2549" s="71"/>
      <c r="Y2549" s="71"/>
      <c r="Z2549" s="71"/>
    </row>
    <row r="2550">
      <c r="A2550" s="112"/>
      <c r="B2550" s="113"/>
      <c r="C2550" s="114"/>
      <c r="D2550" s="112"/>
      <c r="E2550" s="115"/>
      <c r="F2550" s="71"/>
      <c r="G2550" s="71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X2550" s="71"/>
      <c r="Y2550" s="71"/>
      <c r="Z2550" s="71"/>
    </row>
    <row r="2551">
      <c r="A2551" s="112"/>
      <c r="B2551" s="113"/>
      <c r="C2551" s="114"/>
      <c r="D2551" s="112"/>
      <c r="E2551" s="115"/>
      <c r="F2551" s="71"/>
      <c r="G2551" s="71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X2551" s="71"/>
      <c r="Y2551" s="71"/>
      <c r="Z2551" s="71"/>
    </row>
    <row r="2552">
      <c r="A2552" s="112"/>
      <c r="B2552" s="113"/>
      <c r="C2552" s="114"/>
      <c r="D2552" s="112"/>
      <c r="E2552" s="115"/>
      <c r="F2552" s="71"/>
      <c r="G2552" s="71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X2552" s="71"/>
      <c r="Y2552" s="71"/>
      <c r="Z2552" s="71"/>
    </row>
    <row r="2553">
      <c r="A2553" s="112"/>
      <c r="B2553" s="113"/>
      <c r="C2553" s="114"/>
      <c r="D2553" s="112"/>
      <c r="E2553" s="115"/>
      <c r="F2553" s="71"/>
      <c r="G2553" s="71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/>
      <c r="R2553" s="71"/>
      <c r="S2553" s="71"/>
      <c r="T2553" s="71"/>
      <c r="U2553" s="71"/>
      <c r="V2553" s="71"/>
      <c r="W2553" s="71"/>
      <c r="X2553" s="71"/>
      <c r="Y2553" s="71"/>
      <c r="Z2553" s="71"/>
    </row>
    <row r="2554">
      <c r="A2554" s="112"/>
      <c r="B2554" s="113"/>
      <c r="C2554" s="114"/>
      <c r="D2554" s="112"/>
      <c r="E2554" s="115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X2554" s="71"/>
      <c r="Y2554" s="71"/>
      <c r="Z2554" s="71"/>
    </row>
    <row r="2555">
      <c r="A2555" s="112"/>
      <c r="B2555" s="113"/>
      <c r="C2555" s="114"/>
      <c r="D2555" s="112"/>
      <c r="E2555" s="115"/>
      <c r="F2555" s="71"/>
      <c r="G2555" s="71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/>
      <c r="W2555" s="71"/>
      <c r="X2555" s="71"/>
      <c r="Y2555" s="71"/>
      <c r="Z2555" s="71"/>
    </row>
    <row r="2556">
      <c r="A2556" s="112"/>
      <c r="B2556" s="113"/>
      <c r="C2556" s="114"/>
      <c r="D2556" s="112"/>
      <c r="E2556" s="115"/>
      <c r="F2556" s="71"/>
      <c r="G2556" s="71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X2556" s="71"/>
      <c r="Y2556" s="71"/>
      <c r="Z2556" s="71"/>
    </row>
    <row r="2557">
      <c r="A2557" s="112"/>
      <c r="B2557" s="113"/>
      <c r="C2557" s="114"/>
      <c r="D2557" s="112"/>
      <c r="E2557" s="115"/>
      <c r="F2557" s="71"/>
      <c r="G2557" s="71"/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X2557" s="71"/>
      <c r="Y2557" s="71"/>
      <c r="Z2557" s="71"/>
    </row>
    <row r="2558">
      <c r="A2558" s="112"/>
      <c r="B2558" s="113"/>
      <c r="C2558" s="114"/>
      <c r="D2558" s="112"/>
      <c r="E2558" s="115"/>
      <c r="F2558" s="71"/>
      <c r="G2558" s="71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/>
      <c r="X2558" s="71"/>
      <c r="Y2558" s="71"/>
      <c r="Z2558" s="71"/>
    </row>
    <row r="2559">
      <c r="A2559" s="112"/>
      <c r="B2559" s="113"/>
      <c r="C2559" s="114"/>
      <c r="D2559" s="112"/>
      <c r="E2559" s="115"/>
      <c r="F2559" s="71"/>
      <c r="G2559" s="71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X2559" s="71"/>
      <c r="Y2559" s="71"/>
      <c r="Z2559" s="71"/>
    </row>
    <row r="2560">
      <c r="A2560" s="112"/>
      <c r="B2560" s="113"/>
      <c r="C2560" s="114"/>
      <c r="D2560" s="112"/>
      <c r="E2560" s="115"/>
      <c r="F2560" s="71"/>
      <c r="G2560" s="71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X2560" s="71"/>
      <c r="Y2560" s="71"/>
      <c r="Z2560" s="71"/>
    </row>
    <row r="2561">
      <c r="A2561" s="112"/>
      <c r="B2561" s="113"/>
      <c r="C2561" s="114"/>
      <c r="D2561" s="112"/>
      <c r="E2561" s="115"/>
      <c r="F2561" s="71"/>
      <c r="G2561" s="71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/>
      <c r="R2561" s="71"/>
      <c r="S2561" s="71"/>
      <c r="T2561" s="71"/>
      <c r="U2561" s="71"/>
      <c r="V2561" s="71"/>
      <c r="W2561" s="71"/>
      <c r="X2561" s="71"/>
      <c r="Y2561" s="71"/>
      <c r="Z2561" s="71"/>
    </row>
    <row r="2562">
      <c r="A2562" s="112"/>
      <c r="B2562" s="113"/>
      <c r="C2562" s="114"/>
      <c r="D2562" s="112"/>
      <c r="E2562" s="115"/>
      <c r="F2562" s="71"/>
      <c r="G2562" s="71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X2562" s="71"/>
      <c r="Y2562" s="71"/>
      <c r="Z2562" s="71"/>
    </row>
    <row r="2563">
      <c r="A2563" s="112"/>
      <c r="B2563" s="113"/>
      <c r="C2563" s="114"/>
      <c r="D2563" s="112"/>
      <c r="E2563" s="115"/>
      <c r="F2563" s="71"/>
      <c r="G2563" s="71"/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/>
      <c r="S2563" s="71"/>
      <c r="T2563" s="71"/>
      <c r="U2563" s="71"/>
      <c r="V2563" s="71"/>
      <c r="W2563" s="71"/>
      <c r="X2563" s="71"/>
      <c r="Y2563" s="71"/>
      <c r="Z2563" s="71"/>
    </row>
    <row r="2564">
      <c r="A2564" s="112"/>
      <c r="B2564" s="113"/>
      <c r="C2564" s="114"/>
      <c r="D2564" s="112"/>
      <c r="E2564" s="115"/>
      <c r="F2564" s="71"/>
      <c r="G2564" s="71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X2564" s="71"/>
      <c r="Y2564" s="71"/>
      <c r="Z2564" s="71"/>
    </row>
    <row r="2565">
      <c r="A2565" s="112"/>
      <c r="B2565" s="113"/>
      <c r="C2565" s="114"/>
      <c r="D2565" s="112"/>
      <c r="E2565" s="115"/>
      <c r="F2565" s="71"/>
      <c r="G2565" s="71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X2565" s="71"/>
      <c r="Y2565" s="71"/>
      <c r="Z2565" s="71"/>
    </row>
    <row r="2566">
      <c r="A2566" s="112"/>
      <c r="B2566" s="113"/>
      <c r="C2566" s="114"/>
      <c r="D2566" s="112"/>
      <c r="E2566" s="115"/>
      <c r="F2566" s="71"/>
      <c r="G2566" s="71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X2566" s="71"/>
      <c r="Y2566" s="71"/>
      <c r="Z2566" s="71"/>
    </row>
    <row r="2567">
      <c r="A2567" s="112"/>
      <c r="B2567" s="113"/>
      <c r="C2567" s="114"/>
      <c r="D2567" s="112"/>
      <c r="E2567" s="115"/>
      <c r="F2567" s="71"/>
      <c r="G2567" s="71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/>
      <c r="R2567" s="71"/>
      <c r="S2567" s="71"/>
      <c r="T2567" s="71"/>
      <c r="U2567" s="71"/>
      <c r="V2567" s="71"/>
      <c r="W2567" s="71"/>
      <c r="X2567" s="71"/>
      <c r="Y2567" s="71"/>
      <c r="Z2567" s="71"/>
    </row>
    <row r="2568">
      <c r="A2568" s="112"/>
      <c r="B2568" s="113"/>
      <c r="C2568" s="114"/>
      <c r="D2568" s="112"/>
      <c r="E2568" s="115"/>
      <c r="F2568" s="71"/>
      <c r="G2568" s="71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X2568" s="71"/>
      <c r="Y2568" s="71"/>
      <c r="Z2568" s="71"/>
    </row>
    <row r="2569">
      <c r="A2569" s="112"/>
      <c r="B2569" s="113"/>
      <c r="C2569" s="114"/>
      <c r="D2569" s="112"/>
      <c r="E2569" s="115"/>
      <c r="F2569" s="71"/>
      <c r="G2569" s="71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X2569" s="71"/>
      <c r="Y2569" s="71"/>
      <c r="Z2569" s="71"/>
    </row>
    <row r="2570">
      <c r="A2570" s="112"/>
      <c r="B2570" s="113"/>
      <c r="C2570" s="114"/>
      <c r="D2570" s="112"/>
      <c r="E2570" s="115"/>
      <c r="F2570" s="71"/>
      <c r="G2570" s="71"/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X2570" s="71"/>
      <c r="Y2570" s="71"/>
      <c r="Z2570" s="71"/>
    </row>
    <row r="2571">
      <c r="A2571" s="112"/>
      <c r="B2571" s="113"/>
      <c r="C2571" s="114"/>
      <c r="D2571" s="112"/>
      <c r="E2571" s="115"/>
      <c r="F2571" s="71"/>
      <c r="G2571" s="71"/>
      <c r="H2571" s="71"/>
      <c r="I2571" s="71"/>
      <c r="J2571" s="71"/>
      <c r="K2571" s="71"/>
      <c r="L2571" s="71"/>
      <c r="M2571" s="71"/>
      <c r="N2571" s="71"/>
      <c r="O2571" s="71"/>
      <c r="P2571" s="71"/>
      <c r="Q2571" s="71"/>
      <c r="R2571" s="71"/>
      <c r="S2571" s="71"/>
      <c r="T2571" s="71"/>
      <c r="U2571" s="71"/>
      <c r="V2571" s="71"/>
      <c r="W2571" s="71"/>
      <c r="X2571" s="71"/>
      <c r="Y2571" s="71"/>
      <c r="Z2571" s="71"/>
    </row>
    <row r="2572">
      <c r="A2572" s="112"/>
      <c r="B2572" s="113"/>
      <c r="C2572" s="114"/>
      <c r="D2572" s="112"/>
      <c r="E2572" s="115"/>
      <c r="F2572" s="71"/>
      <c r="G2572" s="71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X2572" s="71"/>
      <c r="Y2572" s="71"/>
      <c r="Z2572" s="71"/>
    </row>
    <row r="2573">
      <c r="A2573" s="112"/>
      <c r="B2573" s="113"/>
      <c r="C2573" s="114"/>
      <c r="D2573" s="112"/>
      <c r="E2573" s="115"/>
      <c r="F2573" s="71"/>
      <c r="G2573" s="71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71"/>
      <c r="T2573" s="71"/>
      <c r="U2573" s="71"/>
      <c r="V2573" s="71"/>
      <c r="W2573" s="71"/>
      <c r="X2573" s="71"/>
      <c r="Y2573" s="71"/>
      <c r="Z2573" s="71"/>
    </row>
    <row r="2574">
      <c r="A2574" s="112"/>
      <c r="B2574" s="113"/>
      <c r="C2574" s="114"/>
      <c r="D2574" s="112"/>
      <c r="E2574" s="115"/>
      <c r="F2574" s="71"/>
      <c r="G2574" s="71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X2574" s="71"/>
      <c r="Y2574" s="71"/>
      <c r="Z2574" s="71"/>
    </row>
    <row r="2575">
      <c r="A2575" s="112"/>
      <c r="B2575" s="113"/>
      <c r="C2575" s="114"/>
      <c r="D2575" s="112"/>
      <c r="E2575" s="115"/>
      <c r="F2575" s="71"/>
      <c r="G2575" s="71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/>
      <c r="R2575" s="71"/>
      <c r="S2575" s="71"/>
      <c r="T2575" s="71"/>
      <c r="U2575" s="71"/>
      <c r="V2575" s="71"/>
      <c r="W2575" s="71"/>
      <c r="X2575" s="71"/>
      <c r="Y2575" s="71"/>
      <c r="Z2575" s="71"/>
    </row>
    <row r="2576">
      <c r="A2576" s="112"/>
      <c r="B2576" s="113"/>
      <c r="C2576" s="114"/>
      <c r="D2576" s="112"/>
      <c r="E2576" s="115"/>
      <c r="F2576" s="71"/>
      <c r="G2576" s="71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X2576" s="71"/>
      <c r="Y2576" s="71"/>
      <c r="Z2576" s="71"/>
    </row>
    <row r="2577">
      <c r="A2577" s="112"/>
      <c r="B2577" s="113"/>
      <c r="C2577" s="114"/>
      <c r="D2577" s="112"/>
      <c r="E2577" s="115"/>
      <c r="F2577" s="71"/>
      <c r="G2577" s="71"/>
      <c r="H2577" s="71"/>
      <c r="I2577" s="71"/>
      <c r="J2577" s="71"/>
      <c r="K2577" s="71"/>
      <c r="L2577" s="71"/>
      <c r="M2577" s="71"/>
      <c r="N2577" s="71"/>
      <c r="O2577" s="71"/>
      <c r="P2577" s="71"/>
      <c r="Q2577" s="71"/>
      <c r="R2577" s="71"/>
      <c r="S2577" s="71"/>
      <c r="T2577" s="71"/>
      <c r="U2577" s="71"/>
      <c r="V2577" s="71"/>
      <c r="W2577" s="71"/>
      <c r="X2577" s="71"/>
      <c r="Y2577" s="71"/>
      <c r="Z2577" s="71"/>
    </row>
    <row r="2578">
      <c r="A2578" s="112"/>
      <c r="B2578" s="113"/>
      <c r="C2578" s="114"/>
      <c r="D2578" s="112"/>
      <c r="E2578" s="115"/>
      <c r="F2578" s="71"/>
      <c r="G2578" s="71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71"/>
      <c r="T2578" s="71"/>
      <c r="U2578" s="71"/>
      <c r="V2578" s="71"/>
      <c r="W2578" s="71"/>
      <c r="X2578" s="71"/>
      <c r="Y2578" s="71"/>
      <c r="Z2578" s="71"/>
    </row>
    <row r="2579">
      <c r="A2579" s="112"/>
      <c r="B2579" s="113"/>
      <c r="C2579" s="114"/>
      <c r="D2579" s="112"/>
      <c r="E2579" s="115"/>
      <c r="F2579" s="71"/>
      <c r="G2579" s="71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71"/>
      <c r="T2579" s="71"/>
      <c r="U2579" s="71"/>
      <c r="V2579" s="71"/>
      <c r="W2579" s="71"/>
      <c r="X2579" s="71"/>
      <c r="Y2579" s="71"/>
      <c r="Z2579" s="71"/>
    </row>
    <row r="2580">
      <c r="A2580" s="112"/>
      <c r="B2580" s="113"/>
      <c r="C2580" s="114"/>
      <c r="D2580" s="112"/>
      <c r="E2580" s="115"/>
      <c r="F2580" s="71"/>
      <c r="G2580" s="71"/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X2580" s="71"/>
      <c r="Y2580" s="71"/>
      <c r="Z2580" s="71"/>
    </row>
    <row r="2581">
      <c r="A2581" s="112"/>
      <c r="B2581" s="113"/>
      <c r="C2581" s="114"/>
      <c r="D2581" s="112"/>
      <c r="E2581" s="115"/>
      <c r="F2581" s="71"/>
      <c r="G2581" s="71"/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X2581" s="71"/>
      <c r="Y2581" s="71"/>
      <c r="Z2581" s="71"/>
    </row>
    <row r="2582">
      <c r="A2582" s="112"/>
      <c r="B2582" s="113"/>
      <c r="C2582" s="114"/>
      <c r="D2582" s="112"/>
      <c r="E2582" s="115"/>
      <c r="F2582" s="71"/>
      <c r="G2582" s="71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X2582" s="71"/>
      <c r="Y2582" s="71"/>
      <c r="Z2582" s="71"/>
    </row>
    <row r="2583">
      <c r="A2583" s="112"/>
      <c r="B2583" s="113"/>
      <c r="C2583" s="114"/>
      <c r="D2583" s="112"/>
      <c r="E2583" s="115"/>
      <c r="F2583" s="71"/>
      <c r="G2583" s="71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X2583" s="71"/>
      <c r="Y2583" s="71"/>
      <c r="Z2583" s="71"/>
    </row>
    <row r="2584">
      <c r="A2584" s="112"/>
      <c r="B2584" s="113"/>
      <c r="C2584" s="114"/>
      <c r="D2584" s="112"/>
      <c r="E2584" s="115"/>
      <c r="F2584" s="71"/>
      <c r="G2584" s="71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71"/>
      <c r="T2584" s="71"/>
      <c r="U2584" s="71"/>
      <c r="V2584" s="71"/>
      <c r="W2584" s="71"/>
      <c r="X2584" s="71"/>
      <c r="Y2584" s="71"/>
      <c r="Z2584" s="71"/>
    </row>
    <row r="2585">
      <c r="A2585" s="112"/>
      <c r="B2585" s="113"/>
      <c r="C2585" s="114"/>
      <c r="D2585" s="112"/>
      <c r="E2585" s="115"/>
      <c r="F2585" s="71"/>
      <c r="G2585" s="71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X2585" s="71"/>
      <c r="Y2585" s="71"/>
      <c r="Z2585" s="71"/>
    </row>
    <row r="2586">
      <c r="A2586" s="112"/>
      <c r="B2586" s="113"/>
      <c r="C2586" s="114"/>
      <c r="D2586" s="112"/>
      <c r="E2586" s="115"/>
      <c r="F2586" s="71"/>
      <c r="G2586" s="71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71"/>
      <c r="T2586" s="71"/>
      <c r="U2586" s="71"/>
      <c r="V2586" s="71"/>
      <c r="W2586" s="71"/>
      <c r="X2586" s="71"/>
      <c r="Y2586" s="71"/>
      <c r="Z2586" s="71"/>
    </row>
    <row r="2587">
      <c r="A2587" s="112"/>
      <c r="B2587" s="113"/>
      <c r="C2587" s="114"/>
      <c r="D2587" s="112"/>
      <c r="E2587" s="115"/>
      <c r="F2587" s="71"/>
      <c r="G2587" s="71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X2587" s="71"/>
      <c r="Y2587" s="71"/>
      <c r="Z2587" s="71"/>
    </row>
    <row r="2588">
      <c r="A2588" s="112"/>
      <c r="B2588" s="113"/>
      <c r="C2588" s="114"/>
      <c r="D2588" s="112"/>
      <c r="E2588" s="115"/>
      <c r="F2588" s="71"/>
      <c r="G2588" s="71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71"/>
      <c r="T2588" s="71"/>
      <c r="U2588" s="71"/>
      <c r="V2588" s="71"/>
      <c r="W2588" s="71"/>
      <c r="X2588" s="71"/>
      <c r="Y2588" s="71"/>
      <c r="Z2588" s="71"/>
    </row>
    <row r="2589">
      <c r="A2589" s="112"/>
      <c r="B2589" s="113"/>
      <c r="C2589" s="114"/>
      <c r="D2589" s="112"/>
      <c r="E2589" s="115"/>
      <c r="F2589" s="71"/>
      <c r="G2589" s="71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X2589" s="71"/>
      <c r="Y2589" s="71"/>
      <c r="Z2589" s="71"/>
    </row>
    <row r="2590">
      <c r="A2590" s="112"/>
      <c r="B2590" s="113"/>
      <c r="C2590" s="114"/>
      <c r="D2590" s="112"/>
      <c r="E2590" s="115"/>
      <c r="F2590" s="71"/>
      <c r="G2590" s="71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71"/>
      <c r="T2590" s="71"/>
      <c r="U2590" s="71"/>
      <c r="V2590" s="71"/>
      <c r="W2590" s="71"/>
      <c r="X2590" s="71"/>
      <c r="Y2590" s="71"/>
      <c r="Z2590" s="71"/>
    </row>
    <row r="2591">
      <c r="A2591" s="112"/>
      <c r="B2591" s="113"/>
      <c r="C2591" s="114"/>
      <c r="D2591" s="112"/>
      <c r="E2591" s="115"/>
      <c r="F2591" s="71"/>
      <c r="G2591" s="71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71"/>
      <c r="U2591" s="71"/>
      <c r="V2591" s="71"/>
      <c r="W2591" s="71"/>
      <c r="X2591" s="71"/>
      <c r="Y2591" s="71"/>
      <c r="Z2591" s="71"/>
    </row>
    <row r="2592">
      <c r="A2592" s="112"/>
      <c r="B2592" s="113"/>
      <c r="C2592" s="114"/>
      <c r="D2592" s="112"/>
      <c r="E2592" s="115"/>
      <c r="F2592" s="71"/>
      <c r="G2592" s="71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71"/>
      <c r="T2592" s="71"/>
      <c r="U2592" s="71"/>
      <c r="V2592" s="71"/>
      <c r="W2592" s="71"/>
      <c r="X2592" s="71"/>
      <c r="Y2592" s="71"/>
      <c r="Z2592" s="71"/>
    </row>
    <row r="2593">
      <c r="A2593" s="112"/>
      <c r="B2593" s="113"/>
      <c r="C2593" s="114"/>
      <c r="D2593" s="112"/>
      <c r="E2593" s="115"/>
      <c r="F2593" s="71"/>
      <c r="G2593" s="71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X2593" s="71"/>
      <c r="Y2593" s="71"/>
      <c r="Z2593" s="71"/>
    </row>
    <row r="2594">
      <c r="A2594" s="112"/>
      <c r="B2594" s="113"/>
      <c r="C2594" s="114"/>
      <c r="D2594" s="112"/>
      <c r="E2594" s="115"/>
      <c r="F2594" s="71"/>
      <c r="G2594" s="71"/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X2594" s="71"/>
      <c r="Y2594" s="71"/>
      <c r="Z2594" s="71"/>
    </row>
    <row r="2595">
      <c r="A2595" s="112"/>
      <c r="B2595" s="113"/>
      <c r="C2595" s="114"/>
      <c r="D2595" s="112"/>
      <c r="E2595" s="115"/>
      <c r="F2595" s="71"/>
      <c r="G2595" s="71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71"/>
      <c r="T2595" s="71"/>
      <c r="U2595" s="71"/>
      <c r="V2595" s="71"/>
      <c r="W2595" s="71"/>
      <c r="X2595" s="71"/>
      <c r="Y2595" s="71"/>
      <c r="Z2595" s="71"/>
    </row>
    <row r="2596">
      <c r="A2596" s="112"/>
      <c r="B2596" s="113"/>
      <c r="C2596" s="114"/>
      <c r="D2596" s="112"/>
      <c r="E2596" s="115"/>
      <c r="F2596" s="71"/>
      <c r="G2596" s="71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X2596" s="71"/>
      <c r="Y2596" s="71"/>
      <c r="Z2596" s="71"/>
    </row>
    <row r="2597">
      <c r="A2597" s="112"/>
      <c r="B2597" s="113"/>
      <c r="C2597" s="114"/>
      <c r="D2597" s="112"/>
      <c r="E2597" s="115"/>
      <c r="F2597" s="71"/>
      <c r="G2597" s="71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71"/>
      <c r="U2597" s="71"/>
      <c r="V2597" s="71"/>
      <c r="W2597" s="71"/>
      <c r="X2597" s="71"/>
      <c r="Y2597" s="71"/>
      <c r="Z2597" s="71"/>
    </row>
    <row r="2598">
      <c r="A2598" s="112"/>
      <c r="B2598" s="113"/>
      <c r="C2598" s="114"/>
      <c r="D2598" s="112"/>
      <c r="E2598" s="115"/>
      <c r="F2598" s="71"/>
      <c r="G2598" s="71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71"/>
      <c r="U2598" s="71"/>
      <c r="V2598" s="71"/>
      <c r="W2598" s="71"/>
      <c r="X2598" s="71"/>
      <c r="Y2598" s="71"/>
      <c r="Z2598" s="71"/>
    </row>
    <row r="2599">
      <c r="A2599" s="112"/>
      <c r="B2599" s="113"/>
      <c r="C2599" s="114"/>
      <c r="D2599" s="112"/>
      <c r="E2599" s="115"/>
      <c r="F2599" s="71"/>
      <c r="G2599" s="71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71"/>
      <c r="T2599" s="71"/>
      <c r="U2599" s="71"/>
      <c r="V2599" s="71"/>
      <c r="W2599" s="71"/>
      <c r="X2599" s="71"/>
      <c r="Y2599" s="71"/>
      <c r="Z2599" s="71"/>
    </row>
    <row r="2600">
      <c r="A2600" s="112"/>
      <c r="B2600" s="113"/>
      <c r="C2600" s="114"/>
      <c r="D2600" s="112"/>
      <c r="E2600" s="115"/>
      <c r="F2600" s="71"/>
      <c r="G2600" s="71"/>
      <c r="H2600" s="71"/>
      <c r="I2600" s="71"/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X2600" s="71"/>
      <c r="Y2600" s="71"/>
      <c r="Z2600" s="71"/>
    </row>
    <row r="2601">
      <c r="A2601" s="112"/>
      <c r="B2601" s="113"/>
      <c r="C2601" s="114"/>
      <c r="D2601" s="112"/>
      <c r="E2601" s="115"/>
      <c r="F2601" s="71"/>
      <c r="G2601" s="71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X2601" s="71"/>
      <c r="Y2601" s="71"/>
      <c r="Z2601" s="71"/>
    </row>
    <row r="2602">
      <c r="A2602" s="112"/>
      <c r="B2602" s="113"/>
      <c r="C2602" s="114"/>
      <c r="D2602" s="112"/>
      <c r="E2602" s="115"/>
      <c r="F2602" s="71"/>
      <c r="G2602" s="71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X2602" s="71"/>
      <c r="Y2602" s="71"/>
      <c r="Z2602" s="71"/>
    </row>
    <row r="2603">
      <c r="A2603" s="112"/>
      <c r="B2603" s="113"/>
      <c r="C2603" s="114"/>
      <c r="D2603" s="112"/>
      <c r="E2603" s="115"/>
      <c r="F2603" s="71"/>
      <c r="G2603" s="71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71"/>
      <c r="T2603" s="71"/>
      <c r="U2603" s="71"/>
      <c r="V2603" s="71"/>
      <c r="W2603" s="71"/>
      <c r="X2603" s="71"/>
      <c r="Y2603" s="71"/>
      <c r="Z2603" s="71"/>
    </row>
    <row r="2604">
      <c r="A2604" s="112"/>
      <c r="B2604" s="113"/>
      <c r="C2604" s="114"/>
      <c r="D2604" s="112"/>
      <c r="E2604" s="115"/>
      <c r="F2604" s="71"/>
      <c r="G2604" s="71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X2604" s="71"/>
      <c r="Y2604" s="71"/>
      <c r="Z2604" s="71"/>
    </row>
    <row r="2605">
      <c r="A2605" s="112"/>
      <c r="B2605" s="113"/>
      <c r="C2605" s="114"/>
      <c r="D2605" s="112"/>
      <c r="E2605" s="115"/>
      <c r="F2605" s="71"/>
      <c r="G2605" s="71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71"/>
      <c r="T2605" s="71"/>
      <c r="U2605" s="71"/>
      <c r="V2605" s="71"/>
      <c r="W2605" s="71"/>
      <c r="X2605" s="71"/>
      <c r="Y2605" s="71"/>
      <c r="Z2605" s="71"/>
    </row>
    <row r="2606">
      <c r="A2606" s="112"/>
      <c r="B2606" s="113"/>
      <c r="C2606" s="114"/>
      <c r="D2606" s="112"/>
      <c r="E2606" s="115"/>
      <c r="F2606" s="71"/>
      <c r="G2606" s="71"/>
      <c r="H2606" s="71"/>
      <c r="I2606" s="71"/>
      <c r="J2606" s="71"/>
      <c r="K2606" s="71"/>
      <c r="L2606" s="71"/>
      <c r="M2606" s="71"/>
      <c r="N2606" s="71"/>
      <c r="O2606" s="71"/>
      <c r="P2606" s="71"/>
      <c r="Q2606" s="71"/>
      <c r="R2606" s="71"/>
      <c r="S2606" s="71"/>
      <c r="T2606" s="71"/>
      <c r="U2606" s="71"/>
      <c r="V2606" s="71"/>
      <c r="W2606" s="71"/>
      <c r="X2606" s="71"/>
      <c r="Y2606" s="71"/>
      <c r="Z2606" s="71"/>
    </row>
    <row r="2607">
      <c r="A2607" s="112"/>
      <c r="B2607" s="113"/>
      <c r="C2607" s="114"/>
      <c r="D2607" s="112"/>
      <c r="E2607" s="115"/>
      <c r="F2607" s="71"/>
      <c r="G2607" s="71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71"/>
      <c r="T2607" s="71"/>
      <c r="U2607" s="71"/>
      <c r="V2607" s="71"/>
      <c r="W2607" s="71"/>
      <c r="X2607" s="71"/>
      <c r="Y2607" s="71"/>
      <c r="Z2607" s="71"/>
    </row>
    <row r="2608">
      <c r="A2608" s="112"/>
      <c r="B2608" s="113"/>
      <c r="C2608" s="114"/>
      <c r="D2608" s="112"/>
      <c r="E2608" s="115"/>
      <c r="F2608" s="71"/>
      <c r="G2608" s="71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71"/>
      <c r="U2608" s="71"/>
      <c r="V2608" s="71"/>
      <c r="W2608" s="71"/>
      <c r="X2608" s="71"/>
      <c r="Y2608" s="71"/>
      <c r="Z2608" s="71"/>
    </row>
    <row r="2609">
      <c r="A2609" s="112"/>
      <c r="B2609" s="113"/>
      <c r="C2609" s="114"/>
      <c r="D2609" s="112"/>
      <c r="E2609" s="115"/>
      <c r="F2609" s="71"/>
      <c r="G2609" s="71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71"/>
      <c r="T2609" s="71"/>
      <c r="U2609" s="71"/>
      <c r="V2609" s="71"/>
      <c r="W2609" s="71"/>
      <c r="X2609" s="71"/>
      <c r="Y2609" s="71"/>
      <c r="Z2609" s="71"/>
    </row>
    <row r="2610">
      <c r="A2610" s="112"/>
      <c r="B2610" s="113"/>
      <c r="C2610" s="114"/>
      <c r="D2610" s="112"/>
      <c r="E2610" s="115"/>
      <c r="F2610" s="71"/>
      <c r="G2610" s="71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71"/>
      <c r="T2610" s="71"/>
      <c r="U2610" s="71"/>
      <c r="V2610" s="71"/>
      <c r="W2610" s="71"/>
      <c r="X2610" s="71"/>
      <c r="Y2610" s="71"/>
      <c r="Z2610" s="71"/>
    </row>
    <row r="2611">
      <c r="A2611" s="112"/>
      <c r="B2611" s="113"/>
      <c r="C2611" s="114"/>
      <c r="D2611" s="112"/>
      <c r="E2611" s="115"/>
      <c r="F2611" s="71"/>
      <c r="G2611" s="71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X2611" s="71"/>
      <c r="Y2611" s="71"/>
      <c r="Z2611" s="71"/>
    </row>
    <row r="2612">
      <c r="A2612" s="112"/>
      <c r="B2612" s="113"/>
      <c r="C2612" s="114"/>
      <c r="D2612" s="112"/>
      <c r="E2612" s="115"/>
      <c r="F2612" s="71"/>
      <c r="G2612" s="71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71"/>
      <c r="T2612" s="71"/>
      <c r="U2612" s="71"/>
      <c r="V2612" s="71"/>
      <c r="W2612" s="71"/>
      <c r="X2612" s="71"/>
      <c r="Y2612" s="71"/>
      <c r="Z2612" s="71"/>
    </row>
    <row r="2613">
      <c r="A2613" s="112"/>
      <c r="B2613" s="113"/>
      <c r="C2613" s="114"/>
      <c r="D2613" s="112"/>
      <c r="E2613" s="115"/>
      <c r="F2613" s="71"/>
      <c r="G2613" s="71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71"/>
      <c r="T2613" s="71"/>
      <c r="U2613" s="71"/>
      <c r="V2613" s="71"/>
      <c r="W2613" s="71"/>
      <c r="X2613" s="71"/>
      <c r="Y2613" s="71"/>
      <c r="Z2613" s="71"/>
    </row>
    <row r="2614">
      <c r="A2614" s="112"/>
      <c r="B2614" s="113"/>
      <c r="C2614" s="114"/>
      <c r="D2614" s="112"/>
      <c r="E2614" s="115"/>
      <c r="F2614" s="71"/>
      <c r="G2614" s="71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71"/>
      <c r="U2614" s="71"/>
      <c r="V2614" s="71"/>
      <c r="W2614" s="71"/>
      <c r="X2614" s="71"/>
      <c r="Y2614" s="71"/>
      <c r="Z2614" s="71"/>
    </row>
    <row r="2615">
      <c r="A2615" s="112"/>
      <c r="B2615" s="113"/>
      <c r="C2615" s="114"/>
      <c r="D2615" s="112"/>
      <c r="E2615" s="115"/>
      <c r="F2615" s="71"/>
      <c r="G2615" s="71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71"/>
      <c r="T2615" s="71"/>
      <c r="U2615" s="71"/>
      <c r="V2615" s="71"/>
      <c r="W2615" s="71"/>
      <c r="X2615" s="71"/>
      <c r="Y2615" s="71"/>
      <c r="Z2615" s="71"/>
    </row>
    <row r="2616">
      <c r="A2616" s="112"/>
      <c r="B2616" s="113"/>
      <c r="C2616" s="114"/>
      <c r="D2616" s="112"/>
      <c r="E2616" s="115"/>
      <c r="F2616" s="71"/>
      <c r="G2616" s="71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71"/>
      <c r="T2616" s="71"/>
      <c r="U2616" s="71"/>
      <c r="V2616" s="71"/>
      <c r="W2616" s="71"/>
      <c r="X2616" s="71"/>
      <c r="Y2616" s="71"/>
      <c r="Z2616" s="71"/>
    </row>
    <row r="2617">
      <c r="A2617" s="112"/>
      <c r="B2617" s="113"/>
      <c r="C2617" s="114"/>
      <c r="D2617" s="112"/>
      <c r="E2617" s="115"/>
      <c r="F2617" s="71"/>
      <c r="G2617" s="71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71"/>
      <c r="T2617" s="71"/>
      <c r="U2617" s="71"/>
      <c r="V2617" s="71"/>
      <c r="W2617" s="71"/>
      <c r="X2617" s="71"/>
      <c r="Y2617" s="71"/>
      <c r="Z2617" s="71"/>
    </row>
    <row r="2618">
      <c r="A2618" s="112"/>
      <c r="B2618" s="113"/>
      <c r="C2618" s="114"/>
      <c r="D2618" s="112"/>
      <c r="E2618" s="115"/>
      <c r="F2618" s="71"/>
      <c r="G2618" s="71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71"/>
      <c r="U2618" s="71"/>
      <c r="V2618" s="71"/>
      <c r="W2618" s="71"/>
      <c r="X2618" s="71"/>
      <c r="Y2618" s="71"/>
      <c r="Z2618" s="71"/>
    </row>
    <row r="2619">
      <c r="A2619" s="112"/>
      <c r="B2619" s="113"/>
      <c r="C2619" s="114"/>
      <c r="D2619" s="112"/>
      <c r="E2619" s="115"/>
      <c r="F2619" s="71"/>
      <c r="G2619" s="71"/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X2619" s="71"/>
      <c r="Y2619" s="71"/>
      <c r="Z2619" s="71"/>
    </row>
    <row r="2620">
      <c r="A2620" s="112"/>
      <c r="B2620" s="113"/>
      <c r="C2620" s="114"/>
      <c r="D2620" s="112"/>
      <c r="E2620" s="115"/>
      <c r="F2620" s="71"/>
      <c r="G2620" s="71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X2620" s="71"/>
      <c r="Y2620" s="71"/>
      <c r="Z2620" s="71"/>
    </row>
    <row r="2621">
      <c r="A2621" s="112"/>
      <c r="B2621" s="113"/>
      <c r="C2621" s="114"/>
      <c r="D2621" s="112"/>
      <c r="E2621" s="115"/>
      <c r="F2621" s="71"/>
      <c r="G2621" s="71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X2621" s="71"/>
      <c r="Y2621" s="71"/>
      <c r="Z2621" s="71"/>
    </row>
    <row r="2622">
      <c r="A2622" s="112"/>
      <c r="B2622" s="113"/>
      <c r="C2622" s="114"/>
      <c r="D2622" s="112"/>
      <c r="E2622" s="115"/>
      <c r="F2622" s="71"/>
      <c r="G2622" s="71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X2622" s="71"/>
      <c r="Y2622" s="71"/>
      <c r="Z2622" s="71"/>
    </row>
    <row r="2623">
      <c r="A2623" s="112"/>
      <c r="B2623" s="113"/>
      <c r="C2623" s="114"/>
      <c r="D2623" s="112"/>
      <c r="E2623" s="115"/>
      <c r="F2623" s="71"/>
      <c r="G2623" s="71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X2623" s="71"/>
      <c r="Y2623" s="71"/>
      <c r="Z2623" s="71"/>
    </row>
    <row r="2624">
      <c r="A2624" s="112"/>
      <c r="B2624" s="113"/>
      <c r="C2624" s="114"/>
      <c r="D2624" s="112"/>
      <c r="E2624" s="115"/>
      <c r="F2624" s="71"/>
      <c r="G2624" s="71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71"/>
      <c r="U2624" s="71"/>
      <c r="V2624" s="71"/>
      <c r="W2624" s="71"/>
      <c r="X2624" s="71"/>
      <c r="Y2624" s="71"/>
      <c r="Z2624" s="71"/>
    </row>
    <row r="2625">
      <c r="A2625" s="112"/>
      <c r="B2625" s="113"/>
      <c r="C2625" s="114"/>
      <c r="D2625" s="112"/>
      <c r="E2625" s="115"/>
      <c r="F2625" s="71"/>
      <c r="G2625" s="71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X2625" s="71"/>
      <c r="Y2625" s="71"/>
      <c r="Z2625" s="71"/>
    </row>
    <row r="2626">
      <c r="A2626" s="112"/>
      <c r="B2626" s="113"/>
      <c r="C2626" s="114"/>
      <c r="D2626" s="112"/>
      <c r="E2626" s="115"/>
      <c r="F2626" s="71"/>
      <c r="G2626" s="71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71"/>
      <c r="U2626" s="71"/>
      <c r="V2626" s="71"/>
      <c r="W2626" s="71"/>
      <c r="X2626" s="71"/>
      <c r="Y2626" s="71"/>
      <c r="Z2626" s="71"/>
    </row>
    <row r="2627">
      <c r="A2627" s="112"/>
      <c r="B2627" s="113"/>
      <c r="C2627" s="114"/>
      <c r="D2627" s="112"/>
      <c r="E2627" s="115"/>
      <c r="F2627" s="71"/>
      <c r="G2627" s="71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71"/>
      <c r="T2627" s="71"/>
      <c r="U2627" s="71"/>
      <c r="V2627" s="71"/>
      <c r="W2627" s="71"/>
      <c r="X2627" s="71"/>
      <c r="Y2627" s="71"/>
      <c r="Z2627" s="71"/>
    </row>
    <row r="2628">
      <c r="A2628" s="112"/>
      <c r="B2628" s="113"/>
      <c r="C2628" s="114"/>
      <c r="D2628" s="112"/>
      <c r="E2628" s="115"/>
      <c r="F2628" s="71"/>
      <c r="G2628" s="71"/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X2628" s="71"/>
      <c r="Y2628" s="71"/>
      <c r="Z2628" s="71"/>
    </row>
    <row r="2629">
      <c r="A2629" s="112"/>
      <c r="B2629" s="113"/>
      <c r="C2629" s="114"/>
      <c r="D2629" s="112"/>
      <c r="E2629" s="115"/>
      <c r="F2629" s="71"/>
      <c r="G2629" s="71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71"/>
      <c r="T2629" s="71"/>
      <c r="U2629" s="71"/>
      <c r="V2629" s="71"/>
      <c r="W2629" s="71"/>
      <c r="X2629" s="71"/>
      <c r="Y2629" s="71"/>
      <c r="Z2629" s="71"/>
    </row>
    <row r="2630">
      <c r="A2630" s="112"/>
      <c r="B2630" s="113"/>
      <c r="C2630" s="114"/>
      <c r="D2630" s="112"/>
      <c r="E2630" s="115"/>
      <c r="F2630" s="71"/>
      <c r="G2630" s="71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X2630" s="71"/>
      <c r="Y2630" s="71"/>
      <c r="Z2630" s="71"/>
    </row>
    <row r="2631">
      <c r="A2631" s="112"/>
      <c r="B2631" s="113"/>
      <c r="C2631" s="114"/>
      <c r="D2631" s="112"/>
      <c r="E2631" s="115"/>
      <c r="F2631" s="71"/>
      <c r="G2631" s="71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71"/>
      <c r="T2631" s="71"/>
      <c r="U2631" s="71"/>
      <c r="V2631" s="71"/>
      <c r="W2631" s="71"/>
      <c r="X2631" s="71"/>
      <c r="Y2631" s="71"/>
      <c r="Z2631" s="71"/>
    </row>
    <row r="2632">
      <c r="A2632" s="112"/>
      <c r="B2632" s="113"/>
      <c r="C2632" s="114"/>
      <c r="D2632" s="112"/>
      <c r="E2632" s="115"/>
      <c r="F2632" s="71"/>
      <c r="G2632" s="71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71"/>
      <c r="U2632" s="71"/>
      <c r="V2632" s="71"/>
      <c r="W2632" s="71"/>
      <c r="X2632" s="71"/>
      <c r="Y2632" s="71"/>
      <c r="Z2632" s="71"/>
    </row>
    <row r="2633">
      <c r="A2633" s="112"/>
      <c r="B2633" s="113"/>
      <c r="C2633" s="114"/>
      <c r="D2633" s="112"/>
      <c r="E2633" s="115"/>
      <c r="F2633" s="71"/>
      <c r="G2633" s="71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71"/>
      <c r="U2633" s="71"/>
      <c r="V2633" s="71"/>
      <c r="W2633" s="71"/>
      <c r="X2633" s="71"/>
      <c r="Y2633" s="71"/>
      <c r="Z2633" s="71"/>
    </row>
    <row r="2634">
      <c r="A2634" s="112"/>
      <c r="B2634" s="113"/>
      <c r="C2634" s="114"/>
      <c r="D2634" s="112"/>
      <c r="E2634" s="115"/>
      <c r="F2634" s="71"/>
      <c r="G2634" s="71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71"/>
      <c r="T2634" s="71"/>
      <c r="U2634" s="71"/>
      <c r="V2634" s="71"/>
      <c r="W2634" s="71"/>
      <c r="X2634" s="71"/>
      <c r="Y2634" s="71"/>
      <c r="Z2634" s="71"/>
    </row>
    <row r="2635">
      <c r="A2635" s="112"/>
      <c r="B2635" s="113"/>
      <c r="C2635" s="114"/>
      <c r="D2635" s="112"/>
      <c r="E2635" s="115"/>
      <c r="F2635" s="71"/>
      <c r="G2635" s="71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71"/>
      <c r="T2635" s="71"/>
      <c r="U2635" s="71"/>
      <c r="V2635" s="71"/>
      <c r="W2635" s="71"/>
      <c r="X2635" s="71"/>
      <c r="Y2635" s="71"/>
      <c r="Z2635" s="71"/>
    </row>
    <row r="2636">
      <c r="A2636" s="112"/>
      <c r="B2636" s="113"/>
      <c r="C2636" s="114"/>
      <c r="D2636" s="112"/>
      <c r="E2636" s="115"/>
      <c r="F2636" s="71"/>
      <c r="G2636" s="71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71"/>
      <c r="T2636" s="71"/>
      <c r="U2636" s="71"/>
      <c r="V2636" s="71"/>
      <c r="W2636" s="71"/>
      <c r="X2636" s="71"/>
      <c r="Y2636" s="71"/>
      <c r="Z2636" s="71"/>
    </row>
    <row r="2637">
      <c r="A2637" s="112"/>
      <c r="B2637" s="113"/>
      <c r="C2637" s="114"/>
      <c r="D2637" s="112"/>
      <c r="E2637" s="115"/>
      <c r="F2637" s="71"/>
      <c r="G2637" s="71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X2637" s="71"/>
      <c r="Y2637" s="71"/>
      <c r="Z2637" s="71"/>
    </row>
    <row r="2638">
      <c r="A2638" s="112"/>
      <c r="B2638" s="113"/>
      <c r="C2638" s="114"/>
      <c r="D2638" s="112"/>
      <c r="E2638" s="115"/>
      <c r="F2638" s="71"/>
      <c r="G2638" s="71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71"/>
      <c r="T2638" s="71"/>
      <c r="U2638" s="71"/>
      <c r="V2638" s="71"/>
      <c r="W2638" s="71"/>
      <c r="X2638" s="71"/>
      <c r="Y2638" s="71"/>
      <c r="Z2638" s="71"/>
    </row>
    <row r="2639">
      <c r="A2639" s="112"/>
      <c r="B2639" s="113"/>
      <c r="C2639" s="114"/>
      <c r="D2639" s="112"/>
      <c r="E2639" s="115"/>
      <c r="F2639" s="71"/>
      <c r="G2639" s="71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71"/>
      <c r="T2639" s="71"/>
      <c r="U2639" s="71"/>
      <c r="V2639" s="71"/>
      <c r="W2639" s="71"/>
      <c r="X2639" s="71"/>
      <c r="Y2639" s="71"/>
      <c r="Z2639" s="71"/>
    </row>
    <row r="2640">
      <c r="A2640" s="112"/>
      <c r="B2640" s="113"/>
      <c r="C2640" s="114"/>
      <c r="D2640" s="112"/>
      <c r="E2640" s="115"/>
      <c r="F2640" s="71"/>
      <c r="G2640" s="71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X2640" s="71"/>
      <c r="Y2640" s="71"/>
      <c r="Z2640" s="71"/>
    </row>
    <row r="2641">
      <c r="A2641" s="112"/>
      <c r="B2641" s="113"/>
      <c r="C2641" s="114"/>
      <c r="D2641" s="112"/>
      <c r="E2641" s="115"/>
      <c r="F2641" s="71"/>
      <c r="G2641" s="71"/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X2641" s="71"/>
      <c r="Y2641" s="71"/>
      <c r="Z2641" s="71"/>
    </row>
    <row r="2642">
      <c r="A2642" s="112"/>
      <c r="B2642" s="113"/>
      <c r="C2642" s="114"/>
      <c r="D2642" s="112"/>
      <c r="E2642" s="115"/>
      <c r="F2642" s="71"/>
      <c r="G2642" s="71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X2642" s="71"/>
      <c r="Y2642" s="71"/>
      <c r="Z2642" s="71"/>
    </row>
    <row r="2643">
      <c r="A2643" s="112"/>
      <c r="B2643" s="113"/>
      <c r="C2643" s="114"/>
      <c r="D2643" s="112"/>
      <c r="E2643" s="115"/>
      <c r="F2643" s="71"/>
      <c r="G2643" s="71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X2643" s="71"/>
      <c r="Y2643" s="71"/>
      <c r="Z2643" s="71"/>
    </row>
    <row r="2644">
      <c r="A2644" s="112"/>
      <c r="B2644" s="113"/>
      <c r="C2644" s="114"/>
      <c r="D2644" s="112"/>
      <c r="E2644" s="115"/>
      <c r="F2644" s="71"/>
      <c r="G2644" s="71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X2644" s="71"/>
      <c r="Y2644" s="71"/>
      <c r="Z2644" s="71"/>
    </row>
    <row r="2645">
      <c r="A2645" s="112"/>
      <c r="B2645" s="113"/>
      <c r="C2645" s="114"/>
      <c r="D2645" s="112"/>
      <c r="E2645" s="115"/>
      <c r="F2645" s="71"/>
      <c r="G2645" s="71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X2645" s="71"/>
      <c r="Y2645" s="71"/>
      <c r="Z2645" s="71"/>
    </row>
    <row r="2646">
      <c r="A2646" s="112"/>
      <c r="B2646" s="113"/>
      <c r="C2646" s="114"/>
      <c r="D2646" s="112"/>
      <c r="E2646" s="115"/>
      <c r="F2646" s="71"/>
      <c r="G2646" s="71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X2646" s="71"/>
      <c r="Y2646" s="71"/>
      <c r="Z2646" s="71"/>
    </row>
    <row r="2647">
      <c r="A2647" s="112"/>
      <c r="B2647" s="113"/>
      <c r="C2647" s="114"/>
      <c r="D2647" s="112"/>
      <c r="E2647" s="115"/>
      <c r="F2647" s="71"/>
      <c r="G2647" s="71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/>
      <c r="V2647" s="71"/>
      <c r="W2647" s="71"/>
      <c r="X2647" s="71"/>
      <c r="Y2647" s="71"/>
      <c r="Z2647" s="71"/>
    </row>
    <row r="2648">
      <c r="A2648" s="112"/>
      <c r="B2648" s="113"/>
      <c r="C2648" s="114"/>
      <c r="D2648" s="112"/>
      <c r="E2648" s="115"/>
      <c r="F2648" s="71"/>
      <c r="G2648" s="71"/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X2648" s="71"/>
      <c r="Y2648" s="71"/>
      <c r="Z2648" s="71"/>
    </row>
    <row r="2649">
      <c r="A2649" s="112"/>
      <c r="B2649" s="113"/>
      <c r="C2649" s="114"/>
      <c r="D2649" s="112"/>
      <c r="E2649" s="115"/>
      <c r="F2649" s="71"/>
      <c r="G2649" s="71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X2649" s="71"/>
      <c r="Y2649" s="71"/>
      <c r="Z2649" s="71"/>
    </row>
    <row r="2650">
      <c r="A2650" s="112"/>
      <c r="B2650" s="113"/>
      <c r="C2650" s="114"/>
      <c r="D2650" s="112"/>
      <c r="E2650" s="115"/>
      <c r="F2650" s="71"/>
      <c r="G2650" s="71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/>
      <c r="X2650" s="71"/>
      <c r="Y2650" s="71"/>
      <c r="Z2650" s="71"/>
    </row>
    <row r="2651">
      <c r="A2651" s="112"/>
      <c r="B2651" s="113"/>
      <c r="C2651" s="114"/>
      <c r="D2651" s="112"/>
      <c r="E2651" s="115"/>
      <c r="F2651" s="71"/>
      <c r="G2651" s="71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/>
      <c r="X2651" s="71"/>
      <c r="Y2651" s="71"/>
      <c r="Z2651" s="71"/>
    </row>
    <row r="2652">
      <c r="A2652" s="112"/>
      <c r="B2652" s="113"/>
      <c r="C2652" s="114"/>
      <c r="D2652" s="112"/>
      <c r="E2652" s="115"/>
      <c r="F2652" s="71"/>
      <c r="G2652" s="71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71"/>
      <c r="T2652" s="71"/>
      <c r="U2652" s="71"/>
      <c r="V2652" s="71"/>
      <c r="W2652" s="71"/>
      <c r="X2652" s="71"/>
      <c r="Y2652" s="71"/>
      <c r="Z2652" s="71"/>
    </row>
    <row r="2653">
      <c r="A2653" s="112"/>
      <c r="B2653" s="113"/>
      <c r="C2653" s="114"/>
      <c r="D2653" s="112"/>
      <c r="E2653" s="115"/>
      <c r="F2653" s="71"/>
      <c r="G2653" s="71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/>
      <c r="X2653" s="71"/>
      <c r="Y2653" s="71"/>
      <c r="Z2653" s="71"/>
    </row>
    <row r="2654">
      <c r="A2654" s="112"/>
      <c r="B2654" s="113"/>
      <c r="C2654" s="114"/>
      <c r="D2654" s="112"/>
      <c r="E2654" s="115"/>
      <c r="F2654" s="71"/>
      <c r="G2654" s="71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/>
      <c r="X2654" s="71"/>
      <c r="Y2654" s="71"/>
      <c r="Z2654" s="71"/>
    </row>
    <row r="2655">
      <c r="A2655" s="112"/>
      <c r="B2655" s="113"/>
      <c r="C2655" s="114"/>
      <c r="D2655" s="112"/>
      <c r="E2655" s="115"/>
      <c r="F2655" s="71"/>
      <c r="G2655" s="71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X2655" s="71"/>
      <c r="Y2655" s="71"/>
      <c r="Z2655" s="71"/>
    </row>
    <row r="2656">
      <c r="A2656" s="112"/>
      <c r="B2656" s="113"/>
      <c r="C2656" s="114"/>
      <c r="D2656" s="112"/>
      <c r="E2656" s="115"/>
      <c r="F2656" s="71"/>
      <c r="G2656" s="71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71"/>
      <c r="T2656" s="71"/>
      <c r="U2656" s="71"/>
      <c r="V2656" s="71"/>
      <c r="W2656" s="71"/>
      <c r="X2656" s="71"/>
      <c r="Y2656" s="71"/>
      <c r="Z2656" s="71"/>
    </row>
    <row r="2657">
      <c r="A2657" s="112"/>
      <c r="B2657" s="113"/>
      <c r="C2657" s="114"/>
      <c r="D2657" s="112"/>
      <c r="E2657" s="115"/>
      <c r="F2657" s="71"/>
      <c r="G2657" s="71"/>
      <c r="H2657" s="71"/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71"/>
      <c r="T2657" s="71"/>
      <c r="U2657" s="71"/>
      <c r="V2657" s="71"/>
      <c r="W2657" s="71"/>
      <c r="X2657" s="71"/>
      <c r="Y2657" s="71"/>
      <c r="Z2657" s="71"/>
    </row>
    <row r="2658">
      <c r="A2658" s="112"/>
      <c r="B2658" s="113"/>
      <c r="C2658" s="114"/>
      <c r="D2658" s="112"/>
      <c r="E2658" s="115"/>
      <c r="F2658" s="71"/>
      <c r="G2658" s="71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71"/>
      <c r="T2658" s="71"/>
      <c r="U2658" s="71"/>
      <c r="V2658" s="71"/>
      <c r="W2658" s="71"/>
      <c r="X2658" s="71"/>
      <c r="Y2658" s="71"/>
      <c r="Z2658" s="71"/>
    </row>
    <row r="2659">
      <c r="A2659" s="112"/>
      <c r="B2659" s="113"/>
      <c r="C2659" s="114"/>
      <c r="D2659" s="112"/>
      <c r="E2659" s="115"/>
      <c r="F2659" s="71"/>
      <c r="G2659" s="71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X2659" s="71"/>
      <c r="Y2659" s="71"/>
      <c r="Z2659" s="71"/>
    </row>
    <row r="2660">
      <c r="A2660" s="112"/>
      <c r="B2660" s="113"/>
      <c r="C2660" s="114"/>
      <c r="D2660" s="112"/>
      <c r="E2660" s="115"/>
      <c r="F2660" s="71"/>
      <c r="G2660" s="71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X2660" s="71"/>
      <c r="Y2660" s="71"/>
      <c r="Z2660" s="71"/>
    </row>
    <row r="2661">
      <c r="A2661" s="112"/>
      <c r="B2661" s="113"/>
      <c r="C2661" s="114"/>
      <c r="D2661" s="112"/>
      <c r="E2661" s="115"/>
      <c r="F2661" s="71"/>
      <c r="G2661" s="71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X2661" s="71"/>
      <c r="Y2661" s="71"/>
      <c r="Z2661" s="71"/>
    </row>
    <row r="2662">
      <c r="A2662" s="112"/>
      <c r="B2662" s="113"/>
      <c r="C2662" s="114"/>
      <c r="D2662" s="112"/>
      <c r="E2662" s="115"/>
      <c r="F2662" s="71"/>
      <c r="G2662" s="71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X2662" s="71"/>
      <c r="Y2662" s="71"/>
      <c r="Z2662" s="71"/>
    </row>
    <row r="2663">
      <c r="A2663" s="112"/>
      <c r="B2663" s="113"/>
      <c r="C2663" s="114"/>
      <c r="D2663" s="112"/>
      <c r="E2663" s="115"/>
      <c r="F2663" s="71"/>
      <c r="G2663" s="71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X2663" s="71"/>
      <c r="Y2663" s="71"/>
      <c r="Z2663" s="71"/>
    </row>
    <row r="2664">
      <c r="A2664" s="112"/>
      <c r="B2664" s="113"/>
      <c r="C2664" s="114"/>
      <c r="D2664" s="112"/>
      <c r="E2664" s="115"/>
      <c r="F2664" s="71"/>
      <c r="G2664" s="71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X2664" s="71"/>
      <c r="Y2664" s="71"/>
      <c r="Z2664" s="71"/>
    </row>
    <row r="2665">
      <c r="A2665" s="112"/>
      <c r="B2665" s="113"/>
      <c r="C2665" s="114"/>
      <c r="D2665" s="112"/>
      <c r="E2665" s="115"/>
      <c r="F2665" s="71"/>
      <c r="G2665" s="71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X2665" s="71"/>
      <c r="Y2665" s="71"/>
      <c r="Z2665" s="71"/>
    </row>
    <row r="2666">
      <c r="A2666" s="112"/>
      <c r="B2666" s="113"/>
      <c r="C2666" s="114"/>
      <c r="D2666" s="112"/>
      <c r="E2666" s="115"/>
      <c r="F2666" s="71"/>
      <c r="G2666" s="71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X2666" s="71"/>
      <c r="Y2666" s="71"/>
      <c r="Z2666" s="71"/>
    </row>
    <row r="2667">
      <c r="A2667" s="112"/>
      <c r="B2667" s="113"/>
      <c r="C2667" s="114"/>
      <c r="D2667" s="112"/>
      <c r="E2667" s="115"/>
      <c r="F2667" s="71"/>
      <c r="G2667" s="71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X2667" s="71"/>
      <c r="Y2667" s="71"/>
      <c r="Z2667" s="71"/>
    </row>
    <row r="2668">
      <c r="A2668" s="112"/>
      <c r="B2668" s="113"/>
      <c r="C2668" s="114"/>
      <c r="D2668" s="112"/>
      <c r="E2668" s="115"/>
      <c r="F2668" s="71"/>
      <c r="G2668" s="71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X2668" s="71"/>
      <c r="Y2668" s="71"/>
      <c r="Z2668" s="71"/>
    </row>
    <row r="2669">
      <c r="A2669" s="112"/>
      <c r="B2669" s="113"/>
      <c r="C2669" s="114"/>
      <c r="D2669" s="112"/>
      <c r="E2669" s="115"/>
      <c r="F2669" s="71"/>
      <c r="G2669" s="71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X2669" s="71"/>
      <c r="Y2669" s="71"/>
      <c r="Z2669" s="71"/>
    </row>
    <row r="2670">
      <c r="A2670" s="112"/>
      <c r="B2670" s="113"/>
      <c r="C2670" s="114"/>
      <c r="D2670" s="112"/>
      <c r="E2670" s="115"/>
      <c r="F2670" s="71"/>
      <c r="G2670" s="71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71"/>
      <c r="T2670" s="71"/>
      <c r="U2670" s="71"/>
      <c r="V2670" s="71"/>
      <c r="W2670" s="71"/>
      <c r="X2670" s="71"/>
      <c r="Y2670" s="71"/>
      <c r="Z2670" s="71"/>
    </row>
    <row r="2671">
      <c r="A2671" s="112"/>
      <c r="B2671" s="113"/>
      <c r="C2671" s="114"/>
      <c r="D2671" s="112"/>
      <c r="E2671" s="115"/>
      <c r="F2671" s="71"/>
      <c r="G2671" s="71"/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X2671" s="71"/>
      <c r="Y2671" s="71"/>
      <c r="Z2671" s="71"/>
    </row>
    <row r="2672">
      <c r="A2672" s="112"/>
      <c r="B2672" s="113"/>
      <c r="C2672" s="114"/>
      <c r="D2672" s="112"/>
      <c r="E2672" s="115"/>
      <c r="F2672" s="71"/>
      <c r="G2672" s="71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X2672" s="71"/>
      <c r="Y2672" s="71"/>
      <c r="Z2672" s="71"/>
    </row>
    <row r="2673">
      <c r="A2673" s="112"/>
      <c r="B2673" s="113"/>
      <c r="C2673" s="114"/>
      <c r="D2673" s="112"/>
      <c r="E2673" s="115"/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X2673" s="71"/>
      <c r="Y2673" s="71"/>
      <c r="Z2673" s="71"/>
    </row>
    <row r="2674">
      <c r="A2674" s="112"/>
      <c r="B2674" s="113"/>
      <c r="C2674" s="114"/>
      <c r="D2674" s="112"/>
      <c r="E2674" s="115"/>
      <c r="F2674" s="71"/>
      <c r="G2674" s="71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X2674" s="71"/>
      <c r="Y2674" s="71"/>
      <c r="Z2674" s="71"/>
    </row>
    <row r="2675">
      <c r="A2675" s="112"/>
      <c r="B2675" s="113"/>
      <c r="C2675" s="114"/>
      <c r="D2675" s="112"/>
      <c r="E2675" s="115"/>
      <c r="F2675" s="71"/>
      <c r="G2675" s="71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X2675" s="71"/>
      <c r="Y2675" s="71"/>
      <c r="Z2675" s="71"/>
    </row>
    <row r="2676">
      <c r="A2676" s="112"/>
      <c r="B2676" s="113"/>
      <c r="C2676" s="114"/>
      <c r="D2676" s="112"/>
      <c r="E2676" s="115"/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X2676" s="71"/>
      <c r="Y2676" s="71"/>
      <c r="Z2676" s="71"/>
    </row>
    <row r="2677">
      <c r="A2677" s="112"/>
      <c r="B2677" s="113"/>
      <c r="C2677" s="114"/>
      <c r="D2677" s="112"/>
      <c r="E2677" s="115"/>
      <c r="F2677" s="71"/>
      <c r="G2677" s="71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X2677" s="71"/>
      <c r="Y2677" s="71"/>
      <c r="Z2677" s="71"/>
    </row>
    <row r="2678">
      <c r="A2678" s="112"/>
      <c r="B2678" s="113"/>
      <c r="C2678" s="114"/>
      <c r="D2678" s="112"/>
      <c r="E2678" s="115"/>
      <c r="F2678" s="71"/>
      <c r="G2678" s="71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X2678" s="71"/>
      <c r="Y2678" s="71"/>
      <c r="Z2678" s="71"/>
    </row>
    <row r="2679">
      <c r="A2679" s="112"/>
      <c r="B2679" s="113"/>
      <c r="C2679" s="114"/>
      <c r="D2679" s="112"/>
      <c r="E2679" s="115"/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71"/>
      <c r="T2679" s="71"/>
      <c r="U2679" s="71"/>
      <c r="V2679" s="71"/>
      <c r="W2679" s="71"/>
      <c r="X2679" s="71"/>
      <c r="Y2679" s="71"/>
      <c r="Z2679" s="71"/>
    </row>
    <row r="2680">
      <c r="A2680" s="112"/>
      <c r="B2680" s="113"/>
      <c r="C2680" s="114"/>
      <c r="D2680" s="112"/>
      <c r="E2680" s="115"/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X2680" s="71"/>
      <c r="Y2680" s="71"/>
      <c r="Z2680" s="71"/>
    </row>
    <row r="2681">
      <c r="A2681" s="112"/>
      <c r="B2681" s="113"/>
      <c r="C2681" s="114"/>
      <c r="D2681" s="112"/>
      <c r="E2681" s="115"/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71"/>
      <c r="T2681" s="71"/>
      <c r="U2681" s="71"/>
      <c r="V2681" s="71"/>
      <c r="W2681" s="71"/>
      <c r="X2681" s="71"/>
      <c r="Y2681" s="71"/>
      <c r="Z2681" s="71"/>
    </row>
    <row r="2682">
      <c r="A2682" s="112"/>
      <c r="B2682" s="113"/>
      <c r="C2682" s="114"/>
      <c r="D2682" s="112"/>
      <c r="E2682" s="115"/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1"/>
      <c r="V2682" s="71"/>
      <c r="W2682" s="71"/>
      <c r="X2682" s="71"/>
      <c r="Y2682" s="71"/>
      <c r="Z2682" s="71"/>
    </row>
    <row r="2683">
      <c r="A2683" s="112"/>
      <c r="B2683" s="113"/>
      <c r="C2683" s="114"/>
      <c r="D2683" s="112"/>
      <c r="E2683" s="115"/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71"/>
      <c r="T2683" s="71"/>
      <c r="U2683" s="71"/>
      <c r="V2683" s="71"/>
      <c r="W2683" s="71"/>
      <c r="X2683" s="71"/>
      <c r="Y2683" s="71"/>
      <c r="Z2683" s="71"/>
    </row>
    <row r="2684">
      <c r="A2684" s="112"/>
      <c r="B2684" s="113"/>
      <c r="C2684" s="114"/>
      <c r="D2684" s="112"/>
      <c r="E2684" s="115"/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1"/>
      <c r="V2684" s="71"/>
      <c r="W2684" s="71"/>
      <c r="X2684" s="71"/>
      <c r="Y2684" s="71"/>
      <c r="Z2684" s="71"/>
    </row>
    <row r="2685">
      <c r="A2685" s="112"/>
      <c r="B2685" s="113"/>
      <c r="C2685" s="114"/>
      <c r="D2685" s="112"/>
      <c r="E2685" s="115"/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X2685" s="71"/>
      <c r="Y2685" s="71"/>
      <c r="Z2685" s="71"/>
    </row>
    <row r="2686">
      <c r="A2686" s="112"/>
      <c r="B2686" s="113"/>
      <c r="C2686" s="114"/>
      <c r="D2686" s="112"/>
      <c r="E2686" s="115"/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X2686" s="71"/>
      <c r="Y2686" s="71"/>
      <c r="Z2686" s="71"/>
    </row>
    <row r="2687">
      <c r="A2687" s="112"/>
      <c r="B2687" s="113"/>
      <c r="C2687" s="114"/>
      <c r="D2687" s="112"/>
      <c r="E2687" s="115"/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1"/>
      <c r="V2687" s="71"/>
      <c r="W2687" s="71"/>
      <c r="X2687" s="71"/>
      <c r="Y2687" s="71"/>
      <c r="Z2687" s="71"/>
    </row>
    <row r="2688">
      <c r="A2688" s="112"/>
      <c r="B2688" s="113"/>
      <c r="C2688" s="114"/>
      <c r="D2688" s="112"/>
      <c r="E2688" s="115"/>
      <c r="F2688" s="71"/>
      <c r="G2688" s="71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X2688" s="71"/>
      <c r="Y2688" s="71"/>
      <c r="Z2688" s="71"/>
    </row>
    <row r="2689">
      <c r="A2689" s="112"/>
      <c r="B2689" s="113"/>
      <c r="C2689" s="114"/>
      <c r="D2689" s="112"/>
      <c r="E2689" s="115"/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1"/>
      <c r="V2689" s="71"/>
      <c r="W2689" s="71"/>
      <c r="X2689" s="71"/>
      <c r="Y2689" s="71"/>
      <c r="Z2689" s="71"/>
    </row>
    <row r="2690">
      <c r="A2690" s="112"/>
      <c r="B2690" s="113"/>
      <c r="C2690" s="114"/>
      <c r="D2690" s="112"/>
      <c r="E2690" s="115"/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1"/>
      <c r="V2690" s="71"/>
      <c r="W2690" s="71"/>
      <c r="X2690" s="71"/>
      <c r="Y2690" s="71"/>
      <c r="Z2690" s="71"/>
    </row>
    <row r="2691">
      <c r="A2691" s="112"/>
      <c r="B2691" s="113"/>
      <c r="C2691" s="114"/>
      <c r="D2691" s="112"/>
      <c r="E2691" s="115"/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X2691" s="71"/>
      <c r="Y2691" s="71"/>
      <c r="Z2691" s="71"/>
    </row>
    <row r="2692">
      <c r="A2692" s="112"/>
      <c r="B2692" s="113"/>
      <c r="C2692" s="114"/>
      <c r="D2692" s="112"/>
      <c r="E2692" s="115"/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X2692" s="71"/>
      <c r="Y2692" s="71"/>
      <c r="Z2692" s="71"/>
    </row>
    <row r="2693">
      <c r="A2693" s="112"/>
      <c r="B2693" s="113"/>
      <c r="C2693" s="114"/>
      <c r="D2693" s="112"/>
      <c r="E2693" s="115"/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X2693" s="71"/>
      <c r="Y2693" s="71"/>
      <c r="Z2693" s="71"/>
    </row>
    <row r="2694">
      <c r="A2694" s="112"/>
      <c r="B2694" s="113"/>
      <c r="C2694" s="114"/>
      <c r="D2694" s="112"/>
      <c r="E2694" s="115"/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X2694" s="71"/>
      <c r="Y2694" s="71"/>
      <c r="Z2694" s="71"/>
    </row>
    <row r="2695">
      <c r="A2695" s="112"/>
      <c r="B2695" s="113"/>
      <c r="C2695" s="114"/>
      <c r="D2695" s="112"/>
      <c r="E2695" s="115"/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1"/>
      <c r="V2695" s="71"/>
      <c r="W2695" s="71"/>
      <c r="X2695" s="71"/>
      <c r="Y2695" s="71"/>
      <c r="Z2695" s="71"/>
    </row>
    <row r="2696">
      <c r="A2696" s="112"/>
      <c r="B2696" s="113"/>
      <c r="C2696" s="114"/>
      <c r="D2696" s="112"/>
      <c r="E2696" s="115"/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X2696" s="71"/>
      <c r="Y2696" s="71"/>
      <c r="Z2696" s="71"/>
    </row>
    <row r="2697">
      <c r="A2697" s="112"/>
      <c r="B2697" s="113"/>
      <c r="C2697" s="114"/>
      <c r="D2697" s="112"/>
      <c r="E2697" s="115"/>
      <c r="F2697" s="71"/>
      <c r="G2697" s="71"/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X2697" s="71"/>
      <c r="Y2697" s="71"/>
      <c r="Z2697" s="71"/>
    </row>
    <row r="2698">
      <c r="A2698" s="112"/>
      <c r="B2698" s="113"/>
      <c r="C2698" s="114"/>
      <c r="D2698" s="112"/>
      <c r="E2698" s="115"/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X2698" s="71"/>
      <c r="Y2698" s="71"/>
      <c r="Z2698" s="71"/>
    </row>
    <row r="2699">
      <c r="A2699" s="112"/>
      <c r="B2699" s="113"/>
      <c r="C2699" s="114"/>
      <c r="D2699" s="112"/>
      <c r="E2699" s="115"/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X2699" s="71"/>
      <c r="Y2699" s="71"/>
      <c r="Z2699" s="71"/>
    </row>
    <row r="2700">
      <c r="A2700" s="112"/>
      <c r="B2700" s="113"/>
      <c r="C2700" s="114"/>
      <c r="D2700" s="112"/>
      <c r="E2700" s="115"/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X2700" s="71"/>
      <c r="Y2700" s="71"/>
      <c r="Z2700" s="71"/>
    </row>
    <row r="2701">
      <c r="A2701" s="112"/>
      <c r="B2701" s="113"/>
      <c r="C2701" s="114"/>
      <c r="D2701" s="112"/>
      <c r="E2701" s="115"/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/>
      <c r="X2701" s="71"/>
      <c r="Y2701" s="71"/>
      <c r="Z2701" s="71"/>
    </row>
    <row r="2702">
      <c r="A2702" s="112"/>
      <c r="B2702" s="113"/>
      <c r="C2702" s="114"/>
      <c r="D2702" s="112"/>
      <c r="E2702" s="115"/>
      <c r="F2702" s="71"/>
      <c r="G2702" s="71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1"/>
      <c r="V2702" s="71"/>
      <c r="W2702" s="71"/>
      <c r="X2702" s="71"/>
      <c r="Y2702" s="71"/>
      <c r="Z2702" s="71"/>
    </row>
    <row r="2703">
      <c r="A2703" s="112"/>
      <c r="B2703" s="113"/>
      <c r="C2703" s="114"/>
      <c r="D2703" s="112"/>
      <c r="E2703" s="115"/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X2703" s="71"/>
      <c r="Y2703" s="71"/>
      <c r="Z2703" s="71"/>
    </row>
    <row r="2704">
      <c r="A2704" s="112"/>
      <c r="B2704" s="113"/>
      <c r="C2704" s="114"/>
      <c r="D2704" s="112"/>
      <c r="E2704" s="115"/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X2704" s="71"/>
      <c r="Y2704" s="71"/>
      <c r="Z2704" s="71"/>
    </row>
    <row r="2705">
      <c r="A2705" s="112"/>
      <c r="B2705" s="113"/>
      <c r="C2705" s="114"/>
      <c r="D2705" s="112"/>
      <c r="E2705" s="115"/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1"/>
      <c r="V2705" s="71"/>
      <c r="W2705" s="71"/>
      <c r="X2705" s="71"/>
      <c r="Y2705" s="71"/>
      <c r="Z2705" s="71"/>
    </row>
    <row r="2706">
      <c r="A2706" s="112"/>
      <c r="B2706" s="113"/>
      <c r="C2706" s="114"/>
      <c r="D2706" s="112"/>
      <c r="E2706" s="115"/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1"/>
      <c r="V2706" s="71"/>
      <c r="W2706" s="71"/>
      <c r="X2706" s="71"/>
      <c r="Y2706" s="71"/>
      <c r="Z2706" s="71"/>
    </row>
    <row r="2707">
      <c r="A2707" s="112"/>
      <c r="B2707" s="113"/>
      <c r="C2707" s="114"/>
      <c r="D2707" s="112"/>
      <c r="E2707" s="115"/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X2707" s="71"/>
      <c r="Y2707" s="71"/>
      <c r="Z2707" s="71"/>
    </row>
    <row r="2708">
      <c r="A2708" s="112"/>
      <c r="B2708" s="113"/>
      <c r="C2708" s="114"/>
      <c r="D2708" s="112"/>
      <c r="E2708" s="115"/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X2708" s="71"/>
      <c r="Y2708" s="71"/>
      <c r="Z2708" s="71"/>
    </row>
    <row r="2709">
      <c r="A2709" s="112"/>
      <c r="B2709" s="113"/>
      <c r="C2709" s="114"/>
      <c r="D2709" s="112"/>
      <c r="E2709" s="115"/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1"/>
      <c r="V2709" s="71"/>
      <c r="W2709" s="71"/>
      <c r="X2709" s="71"/>
      <c r="Y2709" s="71"/>
      <c r="Z2709" s="71"/>
    </row>
    <row r="2710">
      <c r="A2710" s="112"/>
      <c r="B2710" s="113"/>
      <c r="C2710" s="114"/>
      <c r="D2710" s="112"/>
      <c r="E2710" s="115"/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1"/>
      <c r="V2710" s="71"/>
      <c r="W2710" s="71"/>
      <c r="X2710" s="71"/>
      <c r="Y2710" s="71"/>
      <c r="Z2710" s="71"/>
    </row>
    <row r="2711">
      <c r="A2711" s="112"/>
      <c r="B2711" s="113"/>
      <c r="C2711" s="114"/>
      <c r="D2711" s="112"/>
      <c r="E2711" s="115"/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1"/>
      <c r="V2711" s="71"/>
      <c r="W2711" s="71"/>
      <c r="X2711" s="71"/>
      <c r="Y2711" s="71"/>
      <c r="Z2711" s="71"/>
    </row>
    <row r="2712">
      <c r="A2712" s="112"/>
      <c r="B2712" s="113"/>
      <c r="C2712" s="114"/>
      <c r="D2712" s="112"/>
      <c r="E2712" s="115"/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1"/>
      <c r="V2712" s="71"/>
      <c r="W2712" s="71"/>
      <c r="X2712" s="71"/>
      <c r="Y2712" s="71"/>
      <c r="Z2712" s="71"/>
    </row>
    <row r="2713">
      <c r="A2713" s="112"/>
      <c r="B2713" s="113"/>
      <c r="C2713" s="114"/>
      <c r="D2713" s="112"/>
      <c r="E2713" s="115"/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1"/>
      <c r="V2713" s="71"/>
      <c r="W2713" s="71"/>
      <c r="X2713" s="71"/>
      <c r="Y2713" s="71"/>
      <c r="Z2713" s="71"/>
    </row>
    <row r="2714">
      <c r="A2714" s="112"/>
      <c r="B2714" s="113"/>
      <c r="C2714" s="114"/>
      <c r="D2714" s="112"/>
      <c r="E2714" s="115"/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X2714" s="71"/>
      <c r="Y2714" s="71"/>
      <c r="Z2714" s="71"/>
    </row>
    <row r="2715">
      <c r="A2715" s="112"/>
      <c r="B2715" s="113"/>
      <c r="C2715" s="114"/>
      <c r="D2715" s="112"/>
      <c r="E2715" s="115"/>
      <c r="F2715" s="71"/>
      <c r="G2715" s="71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X2715" s="71"/>
      <c r="Y2715" s="71"/>
      <c r="Z2715" s="71"/>
    </row>
    <row r="2716">
      <c r="A2716" s="112"/>
      <c r="B2716" s="113"/>
      <c r="C2716" s="114"/>
      <c r="D2716" s="112"/>
      <c r="E2716" s="115"/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1"/>
      <c r="V2716" s="71"/>
      <c r="W2716" s="71"/>
      <c r="X2716" s="71"/>
      <c r="Y2716" s="71"/>
      <c r="Z2716" s="71"/>
    </row>
    <row r="2717">
      <c r="A2717" s="112"/>
      <c r="B2717" s="113"/>
      <c r="C2717" s="114"/>
      <c r="D2717" s="112"/>
      <c r="E2717" s="115"/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1"/>
      <c r="V2717" s="71"/>
      <c r="W2717" s="71"/>
      <c r="X2717" s="71"/>
      <c r="Y2717" s="71"/>
      <c r="Z2717" s="71"/>
    </row>
    <row r="2718">
      <c r="A2718" s="112"/>
      <c r="B2718" s="113"/>
      <c r="C2718" s="114"/>
      <c r="D2718" s="112"/>
      <c r="E2718" s="115"/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X2718" s="71"/>
      <c r="Y2718" s="71"/>
      <c r="Z2718" s="71"/>
    </row>
    <row r="2719">
      <c r="A2719" s="112"/>
      <c r="B2719" s="113"/>
      <c r="C2719" s="114"/>
      <c r="D2719" s="112"/>
      <c r="E2719" s="115"/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X2719" s="71"/>
      <c r="Y2719" s="71"/>
      <c r="Z2719" s="71"/>
    </row>
    <row r="2720">
      <c r="A2720" s="112"/>
      <c r="B2720" s="113"/>
      <c r="C2720" s="114"/>
      <c r="D2720" s="112"/>
      <c r="E2720" s="115"/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1"/>
      <c r="V2720" s="71"/>
      <c r="W2720" s="71"/>
      <c r="X2720" s="71"/>
      <c r="Y2720" s="71"/>
      <c r="Z2720" s="71"/>
    </row>
    <row r="2721">
      <c r="A2721" s="112"/>
      <c r="B2721" s="113"/>
      <c r="C2721" s="114"/>
      <c r="D2721" s="112"/>
      <c r="E2721" s="115"/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X2721" s="71"/>
      <c r="Y2721" s="71"/>
      <c r="Z2721" s="71"/>
    </row>
    <row r="2722">
      <c r="A2722" s="112"/>
      <c r="B2722" s="113"/>
      <c r="C2722" s="114"/>
      <c r="D2722" s="112"/>
      <c r="E2722" s="115"/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1"/>
      <c r="V2722" s="71"/>
      <c r="W2722" s="71"/>
      <c r="X2722" s="71"/>
      <c r="Y2722" s="71"/>
      <c r="Z2722" s="71"/>
    </row>
    <row r="2723">
      <c r="A2723" s="112"/>
      <c r="B2723" s="113"/>
      <c r="C2723" s="114"/>
      <c r="D2723" s="112"/>
      <c r="E2723" s="115"/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X2723" s="71"/>
      <c r="Y2723" s="71"/>
      <c r="Z2723" s="71"/>
    </row>
    <row r="2724">
      <c r="A2724" s="112"/>
      <c r="B2724" s="113"/>
      <c r="C2724" s="114"/>
      <c r="D2724" s="112"/>
      <c r="E2724" s="115"/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X2724" s="71"/>
      <c r="Y2724" s="71"/>
      <c r="Z2724" s="71"/>
    </row>
    <row r="2725">
      <c r="A2725" s="112"/>
      <c r="B2725" s="113"/>
      <c r="C2725" s="114"/>
      <c r="D2725" s="112"/>
      <c r="E2725" s="115"/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1"/>
      <c r="V2725" s="71"/>
      <c r="W2725" s="71"/>
      <c r="X2725" s="71"/>
      <c r="Y2725" s="71"/>
      <c r="Z2725" s="71"/>
    </row>
    <row r="2726">
      <c r="A2726" s="112"/>
      <c r="B2726" s="113"/>
      <c r="C2726" s="114"/>
      <c r="D2726" s="112"/>
      <c r="E2726" s="115"/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X2726" s="71"/>
      <c r="Y2726" s="71"/>
      <c r="Z2726" s="71"/>
    </row>
    <row r="2727">
      <c r="A2727" s="112"/>
      <c r="B2727" s="113"/>
      <c r="C2727" s="114"/>
      <c r="D2727" s="112"/>
      <c r="E2727" s="115"/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X2727" s="71"/>
      <c r="Y2727" s="71"/>
      <c r="Z2727" s="71"/>
    </row>
    <row r="2728">
      <c r="A2728" s="112"/>
      <c r="B2728" s="113"/>
      <c r="C2728" s="114"/>
      <c r="D2728" s="112"/>
      <c r="E2728" s="115"/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X2728" s="71"/>
      <c r="Y2728" s="71"/>
      <c r="Z2728" s="71"/>
    </row>
    <row r="2729">
      <c r="A2729" s="112"/>
      <c r="B2729" s="113"/>
      <c r="C2729" s="114"/>
      <c r="D2729" s="112"/>
      <c r="E2729" s="115"/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X2729" s="71"/>
      <c r="Y2729" s="71"/>
      <c r="Z2729" s="71"/>
    </row>
    <row r="2730">
      <c r="A2730" s="112"/>
      <c r="B2730" s="113"/>
      <c r="C2730" s="114"/>
      <c r="D2730" s="112"/>
      <c r="E2730" s="115"/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X2730" s="71"/>
      <c r="Y2730" s="71"/>
      <c r="Z2730" s="71"/>
    </row>
    <row r="2731">
      <c r="A2731" s="112"/>
      <c r="B2731" s="113"/>
      <c r="C2731" s="114"/>
      <c r="D2731" s="112"/>
      <c r="E2731" s="115"/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71"/>
      <c r="U2731" s="71"/>
      <c r="V2731" s="71"/>
      <c r="W2731" s="71"/>
      <c r="X2731" s="71"/>
      <c r="Y2731" s="71"/>
      <c r="Z2731" s="71"/>
    </row>
    <row r="2732">
      <c r="A2732" s="112"/>
      <c r="B2732" s="113"/>
      <c r="C2732" s="114"/>
      <c r="D2732" s="112"/>
      <c r="E2732" s="115"/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X2732" s="71"/>
      <c r="Y2732" s="71"/>
      <c r="Z2732" s="71"/>
    </row>
    <row r="2733">
      <c r="A2733" s="112"/>
      <c r="B2733" s="113"/>
      <c r="C2733" s="114"/>
      <c r="D2733" s="112"/>
      <c r="E2733" s="115"/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X2733" s="71"/>
      <c r="Y2733" s="71"/>
      <c r="Z2733" s="71"/>
    </row>
    <row r="2734">
      <c r="A2734" s="112"/>
      <c r="B2734" s="113"/>
      <c r="C2734" s="114"/>
      <c r="D2734" s="112"/>
      <c r="E2734" s="115"/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X2734" s="71"/>
      <c r="Y2734" s="71"/>
      <c r="Z2734" s="71"/>
    </row>
    <row r="2735">
      <c r="A2735" s="112"/>
      <c r="B2735" s="113"/>
      <c r="C2735" s="114"/>
      <c r="D2735" s="112"/>
      <c r="E2735" s="115"/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71"/>
      <c r="U2735" s="71"/>
      <c r="V2735" s="71"/>
      <c r="W2735" s="71"/>
      <c r="X2735" s="71"/>
      <c r="Y2735" s="71"/>
      <c r="Z2735" s="71"/>
    </row>
    <row r="2736">
      <c r="A2736" s="112"/>
      <c r="B2736" s="113"/>
      <c r="C2736" s="114"/>
      <c r="D2736" s="112"/>
      <c r="E2736" s="115"/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X2736" s="71"/>
      <c r="Y2736" s="71"/>
      <c r="Z2736" s="71"/>
    </row>
    <row r="2737">
      <c r="A2737" s="112"/>
      <c r="B2737" s="113"/>
      <c r="C2737" s="114"/>
      <c r="D2737" s="112"/>
      <c r="E2737" s="115"/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X2737" s="71"/>
      <c r="Y2737" s="71"/>
      <c r="Z2737" s="71"/>
    </row>
    <row r="2738">
      <c r="A2738" s="112"/>
      <c r="B2738" s="113"/>
      <c r="C2738" s="114"/>
      <c r="D2738" s="112"/>
      <c r="E2738" s="115"/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X2738" s="71"/>
      <c r="Y2738" s="71"/>
      <c r="Z2738" s="71"/>
    </row>
    <row r="2739">
      <c r="A2739" s="112"/>
      <c r="B2739" s="113"/>
      <c r="C2739" s="114"/>
      <c r="D2739" s="112"/>
      <c r="E2739" s="115"/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71"/>
      <c r="U2739" s="71"/>
      <c r="V2739" s="71"/>
      <c r="W2739" s="71"/>
      <c r="X2739" s="71"/>
      <c r="Y2739" s="71"/>
      <c r="Z2739" s="71"/>
    </row>
    <row r="2740">
      <c r="A2740" s="112"/>
      <c r="B2740" s="113"/>
      <c r="C2740" s="114"/>
      <c r="D2740" s="112"/>
      <c r="E2740" s="115"/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71"/>
      <c r="T2740" s="71"/>
      <c r="U2740" s="71"/>
      <c r="V2740" s="71"/>
      <c r="W2740" s="71"/>
      <c r="X2740" s="71"/>
      <c r="Y2740" s="71"/>
      <c r="Z2740" s="71"/>
    </row>
    <row r="2741">
      <c r="A2741" s="112"/>
      <c r="B2741" s="113"/>
      <c r="C2741" s="114"/>
      <c r="D2741" s="112"/>
      <c r="E2741" s="115"/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71"/>
      <c r="T2741" s="71"/>
      <c r="U2741" s="71"/>
      <c r="V2741" s="71"/>
      <c r="W2741" s="71"/>
      <c r="X2741" s="71"/>
      <c r="Y2741" s="71"/>
      <c r="Z2741" s="71"/>
    </row>
    <row r="2742">
      <c r="A2742" s="112"/>
      <c r="B2742" s="113"/>
      <c r="C2742" s="114"/>
      <c r="D2742" s="112"/>
      <c r="E2742" s="115"/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71"/>
      <c r="T2742" s="71"/>
      <c r="U2742" s="71"/>
      <c r="V2742" s="71"/>
      <c r="W2742" s="71"/>
      <c r="X2742" s="71"/>
      <c r="Y2742" s="71"/>
      <c r="Z2742" s="71"/>
    </row>
    <row r="2743">
      <c r="A2743" s="112"/>
      <c r="B2743" s="113"/>
      <c r="C2743" s="114"/>
      <c r="D2743" s="112"/>
      <c r="E2743" s="115"/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X2743" s="71"/>
      <c r="Y2743" s="71"/>
      <c r="Z2743" s="71"/>
    </row>
    <row r="2744">
      <c r="A2744" s="112"/>
      <c r="B2744" s="113"/>
      <c r="C2744" s="114"/>
      <c r="D2744" s="112"/>
      <c r="E2744" s="115"/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X2744" s="71"/>
      <c r="Y2744" s="71"/>
      <c r="Z2744" s="71"/>
    </row>
    <row r="2745">
      <c r="A2745" s="112"/>
      <c r="B2745" s="113"/>
      <c r="C2745" s="114"/>
      <c r="D2745" s="112"/>
      <c r="E2745" s="115"/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71"/>
      <c r="U2745" s="71"/>
      <c r="V2745" s="71"/>
      <c r="W2745" s="71"/>
      <c r="X2745" s="71"/>
      <c r="Y2745" s="71"/>
      <c r="Z2745" s="71"/>
    </row>
    <row r="2746">
      <c r="A2746" s="112"/>
      <c r="B2746" s="113"/>
      <c r="C2746" s="114"/>
      <c r="D2746" s="112"/>
      <c r="E2746" s="115"/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71"/>
      <c r="T2746" s="71"/>
      <c r="U2746" s="71"/>
      <c r="V2746" s="71"/>
      <c r="W2746" s="71"/>
      <c r="X2746" s="71"/>
      <c r="Y2746" s="71"/>
      <c r="Z2746" s="71"/>
    </row>
    <row r="2747">
      <c r="A2747" s="112"/>
      <c r="B2747" s="113"/>
      <c r="C2747" s="114"/>
      <c r="D2747" s="112"/>
      <c r="E2747" s="115"/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X2747" s="71"/>
      <c r="Y2747" s="71"/>
      <c r="Z2747" s="71"/>
    </row>
    <row r="2748">
      <c r="A2748" s="112"/>
      <c r="B2748" s="113"/>
      <c r="C2748" s="114"/>
      <c r="D2748" s="112"/>
      <c r="E2748" s="115"/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X2748" s="71"/>
      <c r="Y2748" s="71"/>
      <c r="Z2748" s="71"/>
    </row>
    <row r="2749">
      <c r="A2749" s="112"/>
      <c r="B2749" s="113"/>
      <c r="C2749" s="114"/>
      <c r="D2749" s="112"/>
      <c r="E2749" s="115"/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X2749" s="71"/>
      <c r="Y2749" s="71"/>
      <c r="Z2749" s="71"/>
    </row>
    <row r="2750">
      <c r="A2750" s="112"/>
      <c r="B2750" s="113"/>
      <c r="C2750" s="114"/>
      <c r="D2750" s="112"/>
      <c r="E2750" s="115"/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X2750" s="71"/>
      <c r="Y2750" s="71"/>
      <c r="Z2750" s="71"/>
    </row>
    <row r="2751">
      <c r="A2751" s="112"/>
      <c r="B2751" s="113"/>
      <c r="C2751" s="114"/>
      <c r="D2751" s="112"/>
      <c r="E2751" s="115"/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1"/>
      <c r="V2751" s="71"/>
      <c r="W2751" s="71"/>
      <c r="X2751" s="71"/>
      <c r="Y2751" s="71"/>
      <c r="Z2751" s="71"/>
    </row>
    <row r="2752">
      <c r="A2752" s="112"/>
      <c r="B2752" s="113"/>
      <c r="C2752" s="114"/>
      <c r="D2752" s="112"/>
      <c r="E2752" s="115"/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X2752" s="71"/>
      <c r="Y2752" s="71"/>
      <c r="Z2752" s="71"/>
    </row>
    <row r="2753">
      <c r="A2753" s="112"/>
      <c r="B2753" s="113"/>
      <c r="C2753" s="114"/>
      <c r="D2753" s="112"/>
      <c r="E2753" s="115"/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1"/>
      <c r="V2753" s="71"/>
      <c r="W2753" s="71"/>
      <c r="X2753" s="71"/>
      <c r="Y2753" s="71"/>
      <c r="Z2753" s="71"/>
    </row>
    <row r="2754">
      <c r="A2754" s="112"/>
      <c r="B2754" s="113"/>
      <c r="C2754" s="114"/>
      <c r="D2754" s="112"/>
      <c r="E2754" s="115"/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/>
      <c r="X2754" s="71"/>
      <c r="Y2754" s="71"/>
      <c r="Z2754" s="71"/>
    </row>
    <row r="2755">
      <c r="A2755" s="112"/>
      <c r="B2755" s="113"/>
      <c r="C2755" s="114"/>
      <c r="D2755" s="112"/>
      <c r="E2755" s="115"/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X2755" s="71"/>
      <c r="Y2755" s="71"/>
      <c r="Z2755" s="71"/>
    </row>
    <row r="2756">
      <c r="A2756" s="112"/>
      <c r="B2756" s="113"/>
      <c r="C2756" s="114"/>
      <c r="D2756" s="112"/>
      <c r="E2756" s="115"/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1"/>
      <c r="V2756" s="71"/>
      <c r="W2756" s="71"/>
      <c r="X2756" s="71"/>
      <c r="Y2756" s="71"/>
      <c r="Z2756" s="71"/>
    </row>
    <row r="2757">
      <c r="A2757" s="112"/>
      <c r="B2757" s="113"/>
      <c r="C2757" s="114"/>
      <c r="D2757" s="112"/>
      <c r="E2757" s="115"/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X2757" s="71"/>
      <c r="Y2757" s="71"/>
      <c r="Z2757" s="71"/>
    </row>
    <row r="2758">
      <c r="A2758" s="112"/>
      <c r="B2758" s="113"/>
      <c r="C2758" s="114"/>
      <c r="D2758" s="112"/>
      <c r="E2758" s="115"/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X2758" s="71"/>
      <c r="Y2758" s="71"/>
      <c r="Z2758" s="71"/>
    </row>
    <row r="2759">
      <c r="A2759" s="112"/>
      <c r="B2759" s="113"/>
      <c r="C2759" s="114"/>
      <c r="D2759" s="112"/>
      <c r="E2759" s="115"/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X2759" s="71"/>
      <c r="Y2759" s="71"/>
      <c r="Z2759" s="71"/>
    </row>
    <row r="2760">
      <c r="A2760" s="112"/>
      <c r="B2760" s="113"/>
      <c r="C2760" s="114"/>
      <c r="D2760" s="112"/>
      <c r="E2760" s="115"/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X2760" s="71"/>
      <c r="Y2760" s="71"/>
      <c r="Z2760" s="71"/>
    </row>
    <row r="2761">
      <c r="A2761" s="112"/>
      <c r="B2761" s="113"/>
      <c r="C2761" s="114"/>
      <c r="D2761" s="112"/>
      <c r="E2761" s="115"/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/>
      <c r="X2761" s="71"/>
      <c r="Y2761" s="71"/>
      <c r="Z2761" s="71"/>
    </row>
    <row r="2762">
      <c r="A2762" s="112"/>
      <c r="B2762" s="113"/>
      <c r="C2762" s="114"/>
      <c r="D2762" s="112"/>
      <c r="E2762" s="115"/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X2762" s="71"/>
      <c r="Y2762" s="71"/>
      <c r="Z2762" s="71"/>
    </row>
    <row r="2763">
      <c r="A2763" s="112"/>
      <c r="B2763" s="113"/>
      <c r="C2763" s="114"/>
      <c r="D2763" s="112"/>
      <c r="E2763" s="115"/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1"/>
      <c r="V2763" s="71"/>
      <c r="W2763" s="71"/>
      <c r="X2763" s="71"/>
      <c r="Y2763" s="71"/>
      <c r="Z2763" s="71"/>
    </row>
    <row r="2764">
      <c r="A2764" s="112"/>
      <c r="B2764" s="113"/>
      <c r="C2764" s="114"/>
      <c r="D2764" s="112"/>
      <c r="E2764" s="115"/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71"/>
      <c r="U2764" s="71"/>
      <c r="V2764" s="71"/>
      <c r="W2764" s="71"/>
      <c r="X2764" s="71"/>
      <c r="Y2764" s="71"/>
      <c r="Z2764" s="71"/>
    </row>
    <row r="2765">
      <c r="A2765" s="112"/>
      <c r="B2765" s="113"/>
      <c r="C2765" s="114"/>
      <c r="D2765" s="112"/>
      <c r="E2765" s="115"/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/>
      <c r="X2765" s="71"/>
      <c r="Y2765" s="71"/>
      <c r="Z2765" s="71"/>
    </row>
    <row r="2766">
      <c r="A2766" s="112"/>
      <c r="B2766" s="113"/>
      <c r="C2766" s="114"/>
      <c r="D2766" s="112"/>
      <c r="E2766" s="115"/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1"/>
      <c r="V2766" s="71"/>
      <c r="W2766" s="71"/>
      <c r="X2766" s="71"/>
      <c r="Y2766" s="71"/>
      <c r="Z2766" s="71"/>
    </row>
    <row r="2767">
      <c r="A2767" s="112"/>
      <c r="B2767" s="113"/>
      <c r="C2767" s="114"/>
      <c r="D2767" s="112"/>
      <c r="E2767" s="115"/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X2767" s="71"/>
      <c r="Y2767" s="71"/>
      <c r="Z2767" s="71"/>
    </row>
    <row r="2768">
      <c r="A2768" s="112"/>
      <c r="B2768" s="113"/>
      <c r="C2768" s="114"/>
      <c r="D2768" s="112"/>
      <c r="E2768" s="115"/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71"/>
      <c r="U2768" s="71"/>
      <c r="V2768" s="71"/>
      <c r="W2768" s="71"/>
      <c r="X2768" s="71"/>
      <c r="Y2768" s="71"/>
      <c r="Z2768" s="71"/>
    </row>
    <row r="2769">
      <c r="A2769" s="112"/>
      <c r="B2769" s="113"/>
      <c r="C2769" s="114"/>
      <c r="D2769" s="112"/>
      <c r="E2769" s="115"/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X2769" s="71"/>
      <c r="Y2769" s="71"/>
      <c r="Z2769" s="71"/>
    </row>
    <row r="2770">
      <c r="A2770" s="112"/>
      <c r="B2770" s="113"/>
      <c r="C2770" s="114"/>
      <c r="D2770" s="112"/>
      <c r="E2770" s="115"/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X2770" s="71"/>
      <c r="Y2770" s="71"/>
      <c r="Z2770" s="71"/>
    </row>
    <row r="2771">
      <c r="A2771" s="112"/>
      <c r="B2771" s="113"/>
      <c r="C2771" s="114"/>
      <c r="D2771" s="112"/>
      <c r="E2771" s="115"/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X2771" s="71"/>
      <c r="Y2771" s="71"/>
      <c r="Z2771" s="71"/>
    </row>
    <row r="2772">
      <c r="A2772" s="112"/>
      <c r="B2772" s="113"/>
      <c r="C2772" s="114"/>
      <c r="D2772" s="112"/>
      <c r="E2772" s="115"/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/>
      <c r="X2772" s="71"/>
      <c r="Y2772" s="71"/>
      <c r="Z2772" s="71"/>
    </row>
    <row r="2773">
      <c r="A2773" s="112"/>
      <c r="B2773" s="113"/>
      <c r="C2773" s="114"/>
      <c r="D2773" s="112"/>
      <c r="E2773" s="115"/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X2773" s="71"/>
      <c r="Y2773" s="71"/>
      <c r="Z2773" s="71"/>
    </row>
    <row r="2774">
      <c r="A2774" s="112"/>
      <c r="B2774" s="113"/>
      <c r="C2774" s="114"/>
      <c r="D2774" s="112"/>
      <c r="E2774" s="115"/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/>
      <c r="X2774" s="71"/>
      <c r="Y2774" s="71"/>
      <c r="Z2774" s="71"/>
    </row>
    <row r="2775">
      <c r="A2775" s="112"/>
      <c r="B2775" s="113"/>
      <c r="C2775" s="114"/>
      <c r="D2775" s="112"/>
      <c r="E2775" s="115"/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1"/>
      <c r="V2775" s="71"/>
      <c r="W2775" s="71"/>
      <c r="X2775" s="71"/>
      <c r="Y2775" s="71"/>
      <c r="Z2775" s="71"/>
    </row>
    <row r="2776">
      <c r="A2776" s="112"/>
      <c r="B2776" s="113"/>
      <c r="C2776" s="114"/>
      <c r="D2776" s="112"/>
      <c r="E2776" s="115"/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1"/>
      <c r="V2776" s="71"/>
      <c r="W2776" s="71"/>
      <c r="X2776" s="71"/>
      <c r="Y2776" s="71"/>
      <c r="Z2776" s="71"/>
    </row>
    <row r="2777">
      <c r="A2777" s="112"/>
      <c r="B2777" s="113"/>
      <c r="C2777" s="114"/>
      <c r="D2777" s="112"/>
      <c r="E2777" s="115"/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X2777" s="71"/>
      <c r="Y2777" s="71"/>
      <c r="Z2777" s="71"/>
    </row>
    <row r="2778">
      <c r="A2778" s="112"/>
      <c r="B2778" s="113"/>
      <c r="C2778" s="114"/>
      <c r="D2778" s="112"/>
      <c r="E2778" s="115"/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X2778" s="71"/>
      <c r="Y2778" s="71"/>
      <c r="Z2778" s="71"/>
    </row>
    <row r="2779">
      <c r="A2779" s="112"/>
      <c r="B2779" s="113"/>
      <c r="C2779" s="114"/>
      <c r="D2779" s="112"/>
      <c r="E2779" s="115"/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1"/>
      <c r="V2779" s="71"/>
      <c r="W2779" s="71"/>
      <c r="X2779" s="71"/>
      <c r="Y2779" s="71"/>
      <c r="Z2779" s="71"/>
    </row>
    <row r="2780">
      <c r="A2780" s="112"/>
      <c r="B2780" s="113"/>
      <c r="C2780" s="114"/>
      <c r="D2780" s="112"/>
      <c r="E2780" s="115"/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1"/>
      <c r="V2780" s="71"/>
      <c r="W2780" s="71"/>
      <c r="X2780" s="71"/>
      <c r="Y2780" s="71"/>
      <c r="Z2780" s="71"/>
    </row>
    <row r="2781">
      <c r="A2781" s="112"/>
      <c r="B2781" s="113"/>
      <c r="C2781" s="114"/>
      <c r="D2781" s="112"/>
      <c r="E2781" s="115"/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1"/>
      <c r="V2781" s="71"/>
      <c r="W2781" s="71"/>
      <c r="X2781" s="71"/>
      <c r="Y2781" s="71"/>
      <c r="Z2781" s="71"/>
    </row>
    <row r="2782">
      <c r="A2782" s="112"/>
      <c r="B2782" s="113"/>
      <c r="C2782" s="114"/>
      <c r="D2782" s="112"/>
      <c r="E2782" s="115"/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1"/>
      <c r="V2782" s="71"/>
      <c r="W2782" s="71"/>
      <c r="X2782" s="71"/>
      <c r="Y2782" s="71"/>
      <c r="Z2782" s="71"/>
    </row>
    <row r="2783">
      <c r="A2783" s="112"/>
      <c r="B2783" s="113"/>
      <c r="C2783" s="114"/>
      <c r="D2783" s="112"/>
      <c r="E2783" s="115"/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1"/>
      <c r="V2783" s="71"/>
      <c r="W2783" s="71"/>
      <c r="X2783" s="71"/>
      <c r="Y2783" s="71"/>
      <c r="Z2783" s="71"/>
    </row>
    <row r="2784">
      <c r="A2784" s="112"/>
      <c r="B2784" s="113"/>
      <c r="C2784" s="114"/>
      <c r="D2784" s="112"/>
      <c r="E2784" s="115"/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X2784" s="71"/>
      <c r="Y2784" s="71"/>
      <c r="Z2784" s="71"/>
    </row>
    <row r="2785">
      <c r="A2785" s="112"/>
      <c r="B2785" s="113"/>
      <c r="C2785" s="114"/>
      <c r="D2785" s="112"/>
      <c r="E2785" s="115"/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/>
      <c r="V2785" s="71"/>
      <c r="W2785" s="71"/>
      <c r="X2785" s="71"/>
      <c r="Y2785" s="71"/>
      <c r="Z2785" s="71"/>
    </row>
    <row r="2786">
      <c r="A2786" s="112"/>
      <c r="B2786" s="113"/>
      <c r="C2786" s="114"/>
      <c r="D2786" s="112"/>
      <c r="E2786" s="115"/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X2786" s="71"/>
      <c r="Y2786" s="71"/>
      <c r="Z2786" s="71"/>
    </row>
    <row r="2787">
      <c r="A2787" s="112"/>
      <c r="B2787" s="113"/>
      <c r="C2787" s="114"/>
      <c r="D2787" s="112"/>
      <c r="E2787" s="115"/>
      <c r="F2787" s="71"/>
      <c r="G2787" s="71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1"/>
      <c r="V2787" s="71"/>
      <c r="W2787" s="71"/>
      <c r="X2787" s="71"/>
      <c r="Y2787" s="71"/>
      <c r="Z2787" s="71"/>
    </row>
    <row r="2788">
      <c r="A2788" s="112"/>
      <c r="B2788" s="113"/>
      <c r="C2788" s="114"/>
      <c r="D2788" s="112"/>
      <c r="E2788" s="115"/>
      <c r="F2788" s="71"/>
      <c r="G2788" s="71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X2788" s="71"/>
      <c r="Y2788" s="71"/>
      <c r="Z2788" s="71"/>
    </row>
    <row r="2789">
      <c r="A2789" s="112"/>
      <c r="B2789" s="113"/>
      <c r="C2789" s="114"/>
      <c r="D2789" s="112"/>
      <c r="E2789" s="115"/>
      <c r="F2789" s="71"/>
      <c r="G2789" s="71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1"/>
      <c r="V2789" s="71"/>
      <c r="W2789" s="71"/>
      <c r="X2789" s="71"/>
      <c r="Y2789" s="71"/>
      <c r="Z2789" s="71"/>
    </row>
    <row r="2790">
      <c r="A2790" s="112"/>
      <c r="B2790" s="113"/>
      <c r="C2790" s="114"/>
      <c r="D2790" s="112"/>
      <c r="E2790" s="115"/>
      <c r="F2790" s="71"/>
      <c r="G2790" s="71"/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1"/>
      <c r="V2790" s="71"/>
      <c r="W2790" s="71"/>
      <c r="X2790" s="71"/>
      <c r="Y2790" s="71"/>
      <c r="Z2790" s="71"/>
    </row>
    <row r="2791">
      <c r="A2791" s="112"/>
      <c r="B2791" s="113"/>
      <c r="C2791" s="114"/>
      <c r="D2791" s="112"/>
      <c r="E2791" s="115"/>
      <c r="F2791" s="71"/>
      <c r="G2791" s="71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X2791" s="71"/>
      <c r="Y2791" s="71"/>
      <c r="Z2791" s="71"/>
    </row>
    <row r="2792">
      <c r="A2792" s="112"/>
      <c r="B2792" s="113"/>
      <c r="C2792" s="114"/>
      <c r="D2792" s="112"/>
      <c r="E2792" s="115"/>
      <c r="F2792" s="71"/>
      <c r="G2792" s="71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1"/>
      <c r="V2792" s="71"/>
      <c r="W2792" s="71"/>
      <c r="X2792" s="71"/>
      <c r="Y2792" s="71"/>
      <c r="Z2792" s="71"/>
    </row>
    <row r="2793">
      <c r="A2793" s="112"/>
      <c r="B2793" s="113"/>
      <c r="C2793" s="114"/>
      <c r="D2793" s="112"/>
      <c r="E2793" s="115"/>
      <c r="F2793" s="71"/>
      <c r="G2793" s="71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X2793" s="71"/>
      <c r="Y2793" s="71"/>
      <c r="Z2793" s="71"/>
    </row>
    <row r="2794">
      <c r="A2794" s="112"/>
      <c r="B2794" s="113"/>
      <c r="C2794" s="114"/>
      <c r="D2794" s="112"/>
      <c r="E2794" s="115"/>
      <c r="F2794" s="71"/>
      <c r="G2794" s="71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X2794" s="71"/>
      <c r="Y2794" s="71"/>
      <c r="Z2794" s="71"/>
    </row>
    <row r="2795">
      <c r="A2795" s="112"/>
      <c r="B2795" s="113"/>
      <c r="C2795" s="114"/>
      <c r="D2795" s="112"/>
      <c r="E2795" s="115"/>
      <c r="F2795" s="71"/>
      <c r="G2795" s="71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1"/>
      <c r="V2795" s="71"/>
      <c r="W2795" s="71"/>
      <c r="X2795" s="71"/>
      <c r="Y2795" s="71"/>
      <c r="Z2795" s="71"/>
    </row>
    <row r="2796">
      <c r="A2796" s="112"/>
      <c r="B2796" s="113"/>
      <c r="C2796" s="114"/>
      <c r="D2796" s="112"/>
      <c r="E2796" s="115"/>
      <c r="F2796" s="71"/>
      <c r="G2796" s="71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X2796" s="71"/>
      <c r="Y2796" s="71"/>
      <c r="Z2796" s="71"/>
    </row>
    <row r="2797">
      <c r="A2797" s="112"/>
      <c r="B2797" s="113"/>
      <c r="C2797" s="114"/>
      <c r="D2797" s="112"/>
      <c r="E2797" s="115"/>
      <c r="F2797" s="71"/>
      <c r="G2797" s="71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1"/>
      <c r="V2797" s="71"/>
      <c r="W2797" s="71"/>
      <c r="X2797" s="71"/>
      <c r="Y2797" s="71"/>
      <c r="Z2797" s="71"/>
    </row>
    <row r="2798">
      <c r="A2798" s="112"/>
      <c r="B2798" s="113"/>
      <c r="C2798" s="114"/>
      <c r="D2798" s="112"/>
      <c r="E2798" s="115"/>
      <c r="F2798" s="71"/>
      <c r="G2798" s="71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1"/>
      <c r="V2798" s="71"/>
      <c r="W2798" s="71"/>
      <c r="X2798" s="71"/>
      <c r="Y2798" s="71"/>
      <c r="Z2798" s="71"/>
    </row>
    <row r="2799">
      <c r="A2799" s="112"/>
      <c r="B2799" s="113"/>
      <c r="C2799" s="114"/>
      <c r="D2799" s="112"/>
      <c r="E2799" s="115"/>
      <c r="F2799" s="71"/>
      <c r="G2799" s="71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/>
      <c r="W2799" s="71"/>
      <c r="X2799" s="71"/>
      <c r="Y2799" s="71"/>
      <c r="Z2799" s="71"/>
    </row>
    <row r="2800">
      <c r="A2800" s="112"/>
      <c r="B2800" s="113"/>
      <c r="C2800" s="114"/>
      <c r="D2800" s="112"/>
      <c r="E2800" s="115"/>
      <c r="F2800" s="71"/>
      <c r="G2800" s="71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1"/>
      <c r="V2800" s="71"/>
      <c r="W2800" s="71"/>
      <c r="X2800" s="71"/>
      <c r="Y2800" s="71"/>
      <c r="Z2800" s="71"/>
    </row>
    <row r="2801">
      <c r="A2801" s="112"/>
      <c r="B2801" s="113"/>
      <c r="C2801" s="114"/>
      <c r="D2801" s="112"/>
      <c r="E2801" s="115"/>
      <c r="F2801" s="71"/>
      <c r="G2801" s="71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X2801" s="71"/>
      <c r="Y2801" s="71"/>
      <c r="Z2801" s="71"/>
    </row>
    <row r="2802">
      <c r="A2802" s="112"/>
      <c r="B2802" s="113"/>
      <c r="C2802" s="114"/>
      <c r="D2802" s="112"/>
      <c r="E2802" s="115"/>
      <c r="F2802" s="71"/>
      <c r="G2802" s="71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1"/>
      <c r="V2802" s="71"/>
      <c r="W2802" s="71"/>
      <c r="X2802" s="71"/>
      <c r="Y2802" s="71"/>
      <c r="Z2802" s="71"/>
    </row>
    <row r="2803">
      <c r="A2803" s="112"/>
      <c r="B2803" s="113"/>
      <c r="C2803" s="114"/>
      <c r="D2803" s="112"/>
      <c r="E2803" s="115"/>
      <c r="F2803" s="71"/>
      <c r="G2803" s="71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1"/>
      <c r="V2803" s="71"/>
      <c r="W2803" s="71"/>
      <c r="X2803" s="71"/>
      <c r="Y2803" s="71"/>
      <c r="Z2803" s="71"/>
    </row>
    <row r="2804">
      <c r="A2804" s="112"/>
      <c r="B2804" s="113"/>
      <c r="C2804" s="114"/>
      <c r="D2804" s="112"/>
      <c r="E2804" s="115"/>
      <c r="F2804" s="71"/>
      <c r="G2804" s="71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X2804" s="71"/>
      <c r="Y2804" s="71"/>
      <c r="Z2804" s="71"/>
    </row>
    <row r="2805">
      <c r="A2805" s="112"/>
      <c r="B2805" s="113"/>
      <c r="C2805" s="114"/>
      <c r="D2805" s="112"/>
      <c r="E2805" s="115"/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X2805" s="71"/>
      <c r="Y2805" s="71"/>
      <c r="Z2805" s="71"/>
    </row>
    <row r="2806">
      <c r="A2806" s="112"/>
      <c r="B2806" s="113"/>
      <c r="C2806" s="114"/>
      <c r="D2806" s="112"/>
      <c r="E2806" s="115"/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X2806" s="71"/>
      <c r="Y2806" s="71"/>
      <c r="Z2806" s="71"/>
    </row>
    <row r="2807">
      <c r="A2807" s="112"/>
      <c r="B2807" s="113"/>
      <c r="C2807" s="114"/>
      <c r="D2807" s="112"/>
      <c r="E2807" s="115"/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X2807" s="71"/>
      <c r="Y2807" s="71"/>
      <c r="Z2807" s="71"/>
    </row>
    <row r="2808">
      <c r="A2808" s="112"/>
      <c r="B2808" s="113"/>
      <c r="C2808" s="114"/>
      <c r="D2808" s="112"/>
      <c r="E2808" s="115"/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1"/>
      <c r="V2808" s="71"/>
      <c r="W2808" s="71"/>
      <c r="X2808" s="71"/>
      <c r="Y2808" s="71"/>
      <c r="Z2808" s="71"/>
    </row>
    <row r="2809">
      <c r="A2809" s="112"/>
      <c r="B2809" s="113"/>
      <c r="C2809" s="114"/>
      <c r="D2809" s="112"/>
      <c r="E2809" s="115"/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/>
      <c r="W2809" s="71"/>
      <c r="X2809" s="71"/>
      <c r="Y2809" s="71"/>
      <c r="Z2809" s="71"/>
    </row>
    <row r="2810">
      <c r="A2810" s="112"/>
      <c r="B2810" s="113"/>
      <c r="C2810" s="114"/>
      <c r="D2810" s="112"/>
      <c r="E2810" s="115"/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X2810" s="71"/>
      <c r="Y2810" s="71"/>
      <c r="Z2810" s="71"/>
    </row>
    <row r="2811">
      <c r="A2811" s="112"/>
      <c r="B2811" s="113"/>
      <c r="C2811" s="114"/>
      <c r="D2811" s="112"/>
      <c r="E2811" s="115"/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1"/>
      <c r="V2811" s="71"/>
      <c r="W2811" s="71"/>
      <c r="X2811" s="71"/>
      <c r="Y2811" s="71"/>
      <c r="Z2811" s="71"/>
    </row>
    <row r="2812">
      <c r="A2812" s="112"/>
      <c r="B2812" s="113"/>
      <c r="C2812" s="114"/>
      <c r="D2812" s="112"/>
      <c r="E2812" s="115"/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X2812" s="71"/>
      <c r="Y2812" s="71"/>
      <c r="Z2812" s="71"/>
    </row>
    <row r="2813">
      <c r="A2813" s="112"/>
      <c r="B2813" s="113"/>
      <c r="C2813" s="114"/>
      <c r="D2813" s="112"/>
      <c r="E2813" s="115"/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/>
      <c r="V2813" s="71"/>
      <c r="W2813" s="71"/>
      <c r="X2813" s="71"/>
      <c r="Y2813" s="71"/>
      <c r="Z2813" s="71"/>
    </row>
    <row r="2814">
      <c r="A2814" s="112"/>
      <c r="B2814" s="113"/>
      <c r="C2814" s="114"/>
      <c r="D2814" s="112"/>
      <c r="E2814" s="115"/>
      <c r="F2814" s="71"/>
      <c r="G2814" s="71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X2814" s="71"/>
      <c r="Y2814" s="71"/>
      <c r="Z2814" s="71"/>
    </row>
    <row r="2815">
      <c r="A2815" s="112"/>
      <c r="B2815" s="113"/>
      <c r="C2815" s="114"/>
      <c r="D2815" s="112"/>
      <c r="E2815" s="115"/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1"/>
      <c r="V2815" s="71"/>
      <c r="W2815" s="71"/>
      <c r="X2815" s="71"/>
      <c r="Y2815" s="71"/>
      <c r="Z2815" s="71"/>
    </row>
    <row r="2816">
      <c r="A2816" s="112"/>
      <c r="B2816" s="113"/>
      <c r="C2816" s="114"/>
      <c r="D2816" s="112"/>
      <c r="E2816" s="115"/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1"/>
      <c r="V2816" s="71"/>
      <c r="W2816" s="71"/>
      <c r="X2816" s="71"/>
      <c r="Y2816" s="71"/>
      <c r="Z2816" s="71"/>
    </row>
    <row r="2817">
      <c r="A2817" s="112"/>
      <c r="B2817" s="113"/>
      <c r="C2817" s="114"/>
      <c r="D2817" s="112"/>
      <c r="E2817" s="115"/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/>
      <c r="W2817" s="71"/>
      <c r="X2817" s="71"/>
      <c r="Y2817" s="71"/>
      <c r="Z2817" s="71"/>
    </row>
    <row r="2818">
      <c r="A2818" s="112"/>
      <c r="B2818" s="113"/>
      <c r="C2818" s="114"/>
      <c r="D2818" s="112"/>
      <c r="E2818" s="115"/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X2818" s="71"/>
      <c r="Y2818" s="71"/>
      <c r="Z2818" s="71"/>
    </row>
    <row r="2819">
      <c r="A2819" s="112"/>
      <c r="B2819" s="113"/>
      <c r="C2819" s="114"/>
      <c r="D2819" s="112"/>
      <c r="E2819" s="115"/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1"/>
      <c r="V2819" s="71"/>
      <c r="W2819" s="71"/>
      <c r="X2819" s="71"/>
      <c r="Y2819" s="71"/>
      <c r="Z2819" s="71"/>
    </row>
    <row r="2820">
      <c r="A2820" s="112"/>
      <c r="B2820" s="113"/>
      <c r="C2820" s="114"/>
      <c r="D2820" s="112"/>
      <c r="E2820" s="115"/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X2820" s="71"/>
      <c r="Y2820" s="71"/>
      <c r="Z2820" s="71"/>
    </row>
    <row r="2821">
      <c r="A2821" s="112"/>
      <c r="B2821" s="113"/>
      <c r="C2821" s="114"/>
      <c r="D2821" s="112"/>
      <c r="E2821" s="115"/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X2821" s="71"/>
      <c r="Y2821" s="71"/>
      <c r="Z2821" s="71"/>
    </row>
    <row r="2822">
      <c r="A2822" s="112"/>
      <c r="B2822" s="113"/>
      <c r="C2822" s="114"/>
      <c r="D2822" s="112"/>
      <c r="E2822" s="115"/>
      <c r="F2822" s="71"/>
      <c r="G2822" s="71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X2822" s="71"/>
      <c r="Y2822" s="71"/>
      <c r="Z2822" s="71"/>
    </row>
    <row r="2823">
      <c r="A2823" s="112"/>
      <c r="B2823" s="113"/>
      <c r="C2823" s="114"/>
      <c r="D2823" s="112"/>
      <c r="E2823" s="115"/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X2823" s="71"/>
      <c r="Y2823" s="71"/>
      <c r="Z2823" s="71"/>
    </row>
    <row r="2824">
      <c r="A2824" s="112"/>
      <c r="B2824" s="113"/>
      <c r="C2824" s="114"/>
      <c r="D2824" s="112"/>
      <c r="E2824" s="115"/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X2824" s="71"/>
      <c r="Y2824" s="71"/>
      <c r="Z2824" s="71"/>
    </row>
    <row r="2825">
      <c r="A2825" s="112"/>
      <c r="B2825" s="113"/>
      <c r="C2825" s="114"/>
      <c r="D2825" s="112"/>
      <c r="E2825" s="115"/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X2825" s="71"/>
      <c r="Y2825" s="71"/>
      <c r="Z2825" s="71"/>
    </row>
    <row r="2826">
      <c r="A2826" s="112"/>
      <c r="B2826" s="113"/>
      <c r="C2826" s="114"/>
      <c r="D2826" s="112"/>
      <c r="E2826" s="115"/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X2826" s="71"/>
      <c r="Y2826" s="71"/>
      <c r="Z2826" s="71"/>
    </row>
    <row r="2827">
      <c r="A2827" s="112"/>
      <c r="B2827" s="113"/>
      <c r="C2827" s="114"/>
      <c r="D2827" s="112"/>
      <c r="E2827" s="115"/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X2827" s="71"/>
      <c r="Y2827" s="71"/>
      <c r="Z2827" s="71"/>
    </row>
    <row r="2828">
      <c r="A2828" s="112"/>
      <c r="B2828" s="113"/>
      <c r="C2828" s="114"/>
      <c r="D2828" s="112"/>
      <c r="E2828" s="115"/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X2828" s="71"/>
      <c r="Y2828" s="71"/>
      <c r="Z2828" s="71"/>
    </row>
    <row r="2829">
      <c r="A2829" s="112"/>
      <c r="B2829" s="113"/>
      <c r="C2829" s="114"/>
      <c r="D2829" s="112"/>
      <c r="E2829" s="115"/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X2829" s="71"/>
      <c r="Y2829" s="71"/>
      <c r="Z2829" s="71"/>
    </row>
    <row r="2830">
      <c r="A2830" s="112"/>
      <c r="B2830" s="113"/>
      <c r="C2830" s="114"/>
      <c r="D2830" s="112"/>
      <c r="E2830" s="115"/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X2830" s="71"/>
      <c r="Y2830" s="71"/>
      <c r="Z2830" s="71"/>
    </row>
    <row r="2831">
      <c r="A2831" s="112"/>
      <c r="B2831" s="113"/>
      <c r="C2831" s="114"/>
      <c r="D2831" s="112"/>
      <c r="E2831" s="115"/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X2831" s="71"/>
      <c r="Y2831" s="71"/>
      <c r="Z2831" s="71"/>
    </row>
    <row r="2832">
      <c r="A2832" s="112"/>
      <c r="B2832" s="113"/>
      <c r="C2832" s="114"/>
      <c r="D2832" s="112"/>
      <c r="E2832" s="115"/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X2832" s="71"/>
      <c r="Y2832" s="71"/>
      <c r="Z2832" s="71"/>
    </row>
    <row r="2833">
      <c r="A2833" s="112"/>
      <c r="B2833" s="113"/>
      <c r="C2833" s="114"/>
      <c r="D2833" s="112"/>
      <c r="E2833" s="115"/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X2833" s="71"/>
      <c r="Y2833" s="71"/>
      <c r="Z2833" s="71"/>
    </row>
    <row r="2834">
      <c r="A2834" s="112"/>
      <c r="B2834" s="113"/>
      <c r="C2834" s="114"/>
      <c r="D2834" s="112"/>
      <c r="E2834" s="115"/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X2834" s="71"/>
      <c r="Y2834" s="71"/>
      <c r="Z2834" s="71"/>
    </row>
    <row r="2835">
      <c r="A2835" s="112"/>
      <c r="B2835" s="113"/>
      <c r="C2835" s="114"/>
      <c r="D2835" s="112"/>
      <c r="E2835" s="115"/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X2835" s="71"/>
      <c r="Y2835" s="71"/>
      <c r="Z2835" s="71"/>
    </row>
    <row r="2836">
      <c r="A2836" s="112"/>
      <c r="B2836" s="113"/>
      <c r="C2836" s="114"/>
      <c r="D2836" s="112"/>
      <c r="E2836" s="115"/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X2836" s="71"/>
      <c r="Y2836" s="71"/>
      <c r="Z2836" s="71"/>
    </row>
    <row r="2837">
      <c r="A2837" s="112"/>
      <c r="B2837" s="113"/>
      <c r="C2837" s="114"/>
      <c r="D2837" s="112"/>
      <c r="E2837" s="115"/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X2837" s="71"/>
      <c r="Y2837" s="71"/>
      <c r="Z2837" s="71"/>
    </row>
    <row r="2838">
      <c r="A2838" s="112"/>
      <c r="B2838" s="113"/>
      <c r="C2838" s="114"/>
      <c r="D2838" s="112"/>
      <c r="E2838" s="115"/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X2838" s="71"/>
      <c r="Y2838" s="71"/>
      <c r="Z2838" s="71"/>
    </row>
    <row r="2839">
      <c r="A2839" s="112"/>
      <c r="B2839" s="113"/>
      <c r="C2839" s="114"/>
      <c r="D2839" s="112"/>
      <c r="E2839" s="115"/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X2839" s="71"/>
      <c r="Y2839" s="71"/>
      <c r="Z2839" s="71"/>
    </row>
    <row r="2840">
      <c r="A2840" s="112"/>
      <c r="B2840" s="113"/>
      <c r="C2840" s="114"/>
      <c r="D2840" s="112"/>
      <c r="E2840" s="115"/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X2840" s="71"/>
      <c r="Y2840" s="71"/>
      <c r="Z2840" s="71"/>
    </row>
    <row r="2841">
      <c r="A2841" s="112"/>
      <c r="B2841" s="113"/>
      <c r="C2841" s="114"/>
      <c r="D2841" s="112"/>
      <c r="E2841" s="115"/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X2841" s="71"/>
      <c r="Y2841" s="71"/>
      <c r="Z2841" s="71"/>
    </row>
    <row r="2842">
      <c r="A2842" s="112"/>
      <c r="B2842" s="113"/>
      <c r="C2842" s="114"/>
      <c r="D2842" s="112"/>
      <c r="E2842" s="115"/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X2842" s="71"/>
      <c r="Y2842" s="71"/>
      <c r="Z2842" s="71"/>
    </row>
    <row r="2843">
      <c r="A2843" s="112"/>
      <c r="B2843" s="113"/>
      <c r="C2843" s="114"/>
      <c r="D2843" s="112"/>
      <c r="E2843" s="115"/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X2843" s="71"/>
      <c r="Y2843" s="71"/>
      <c r="Z2843" s="71"/>
    </row>
    <row r="2844">
      <c r="A2844" s="112"/>
      <c r="B2844" s="113"/>
      <c r="C2844" s="114"/>
      <c r="D2844" s="112"/>
      <c r="E2844" s="115"/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X2844" s="71"/>
      <c r="Y2844" s="71"/>
      <c r="Z2844" s="71"/>
    </row>
    <row r="2845">
      <c r="A2845" s="112"/>
      <c r="B2845" s="113"/>
      <c r="C2845" s="114"/>
      <c r="D2845" s="112"/>
      <c r="E2845" s="115"/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X2845" s="71"/>
      <c r="Y2845" s="71"/>
      <c r="Z2845" s="71"/>
    </row>
    <row r="2846">
      <c r="A2846" s="112"/>
      <c r="B2846" s="113"/>
      <c r="C2846" s="114"/>
      <c r="D2846" s="112"/>
      <c r="E2846" s="115"/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X2846" s="71"/>
      <c r="Y2846" s="71"/>
      <c r="Z2846" s="71"/>
    </row>
    <row r="2847">
      <c r="A2847" s="112"/>
      <c r="B2847" s="113"/>
      <c r="C2847" s="114"/>
      <c r="D2847" s="112"/>
      <c r="E2847" s="115"/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X2847" s="71"/>
      <c r="Y2847" s="71"/>
      <c r="Z2847" s="71"/>
    </row>
    <row r="2848">
      <c r="A2848" s="112"/>
      <c r="B2848" s="113"/>
      <c r="C2848" s="114"/>
      <c r="D2848" s="112"/>
      <c r="E2848" s="115"/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X2848" s="71"/>
      <c r="Y2848" s="71"/>
      <c r="Z2848" s="71"/>
    </row>
    <row r="2849">
      <c r="A2849" s="112"/>
      <c r="B2849" s="113"/>
      <c r="C2849" s="114"/>
      <c r="D2849" s="112"/>
      <c r="E2849" s="115"/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X2849" s="71"/>
      <c r="Y2849" s="71"/>
      <c r="Z2849" s="71"/>
    </row>
    <row r="2850">
      <c r="A2850" s="112"/>
      <c r="B2850" s="113"/>
      <c r="C2850" s="114"/>
      <c r="D2850" s="112"/>
      <c r="E2850" s="115"/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X2850" s="71"/>
      <c r="Y2850" s="71"/>
      <c r="Z2850" s="71"/>
    </row>
    <row r="2851">
      <c r="A2851" s="112"/>
      <c r="B2851" s="113"/>
      <c r="C2851" s="114"/>
      <c r="D2851" s="112"/>
      <c r="E2851" s="115"/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X2851" s="71"/>
      <c r="Y2851" s="71"/>
      <c r="Z2851" s="71"/>
    </row>
    <row r="2852">
      <c r="A2852" s="112"/>
      <c r="B2852" s="113"/>
      <c r="C2852" s="114"/>
      <c r="D2852" s="112"/>
      <c r="E2852" s="115"/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X2852" s="71"/>
      <c r="Y2852" s="71"/>
      <c r="Z2852" s="71"/>
    </row>
    <row r="2853">
      <c r="A2853" s="112"/>
      <c r="B2853" s="113"/>
      <c r="C2853" s="114"/>
      <c r="D2853" s="112"/>
      <c r="E2853" s="115"/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X2853" s="71"/>
      <c r="Y2853" s="71"/>
      <c r="Z2853" s="71"/>
    </row>
    <row r="2854">
      <c r="A2854" s="112"/>
      <c r="B2854" s="113"/>
      <c r="C2854" s="114"/>
      <c r="D2854" s="112"/>
      <c r="E2854" s="115"/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X2854" s="71"/>
      <c r="Y2854" s="71"/>
      <c r="Z2854" s="71"/>
    </row>
    <row r="2855">
      <c r="A2855" s="112"/>
      <c r="B2855" s="113"/>
      <c r="C2855" s="114"/>
      <c r="D2855" s="112"/>
      <c r="E2855" s="115"/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71"/>
      <c r="T2855" s="71"/>
      <c r="U2855" s="71"/>
      <c r="V2855" s="71"/>
      <c r="W2855" s="71"/>
      <c r="X2855" s="71"/>
      <c r="Y2855" s="71"/>
      <c r="Z2855" s="71"/>
    </row>
    <row r="2856">
      <c r="A2856" s="112"/>
      <c r="B2856" s="113"/>
      <c r="C2856" s="114"/>
      <c r="D2856" s="112"/>
      <c r="E2856" s="115"/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X2856" s="71"/>
      <c r="Y2856" s="71"/>
      <c r="Z2856" s="71"/>
    </row>
    <row r="2857">
      <c r="A2857" s="112"/>
      <c r="B2857" s="113"/>
      <c r="C2857" s="114"/>
      <c r="D2857" s="112"/>
      <c r="E2857" s="115"/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X2857" s="71"/>
      <c r="Y2857" s="71"/>
      <c r="Z2857" s="71"/>
    </row>
    <row r="2858">
      <c r="A2858" s="112"/>
      <c r="B2858" s="113"/>
      <c r="C2858" s="114"/>
      <c r="D2858" s="112"/>
      <c r="E2858" s="115"/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X2858" s="71"/>
      <c r="Y2858" s="71"/>
      <c r="Z2858" s="71"/>
    </row>
    <row r="2859">
      <c r="A2859" s="112"/>
      <c r="B2859" s="113"/>
      <c r="C2859" s="114"/>
      <c r="D2859" s="112"/>
      <c r="E2859" s="115"/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X2859" s="71"/>
      <c r="Y2859" s="71"/>
      <c r="Z2859" s="71"/>
    </row>
    <row r="2860">
      <c r="A2860" s="112"/>
      <c r="B2860" s="113"/>
      <c r="C2860" s="114"/>
      <c r="D2860" s="112"/>
      <c r="E2860" s="115"/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X2860" s="71"/>
      <c r="Y2860" s="71"/>
      <c r="Z2860" s="71"/>
    </row>
    <row r="2861">
      <c r="A2861" s="112"/>
      <c r="B2861" s="113"/>
      <c r="C2861" s="114"/>
      <c r="D2861" s="112"/>
      <c r="E2861" s="115"/>
      <c r="F2861" s="71"/>
      <c r="G2861" s="71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X2861" s="71"/>
      <c r="Y2861" s="71"/>
      <c r="Z2861" s="71"/>
    </row>
    <row r="2862">
      <c r="A2862" s="112"/>
      <c r="B2862" s="113"/>
      <c r="C2862" s="114"/>
      <c r="D2862" s="112"/>
      <c r="E2862" s="115"/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X2862" s="71"/>
      <c r="Y2862" s="71"/>
      <c r="Z2862" s="71"/>
    </row>
    <row r="2863">
      <c r="A2863" s="112"/>
      <c r="B2863" s="113"/>
      <c r="C2863" s="114"/>
      <c r="D2863" s="112"/>
      <c r="E2863" s="115"/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X2863" s="71"/>
      <c r="Y2863" s="71"/>
      <c r="Z2863" s="71"/>
    </row>
    <row r="2864">
      <c r="A2864" s="112"/>
      <c r="B2864" s="113"/>
      <c r="C2864" s="114"/>
      <c r="D2864" s="112"/>
      <c r="E2864" s="115"/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X2864" s="71"/>
      <c r="Y2864" s="71"/>
      <c r="Z2864" s="71"/>
    </row>
    <row r="2865">
      <c r="A2865" s="112"/>
      <c r="B2865" s="113"/>
      <c r="C2865" s="114"/>
      <c r="D2865" s="112"/>
      <c r="E2865" s="115"/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1"/>
      <c r="V2865" s="71"/>
      <c r="W2865" s="71"/>
      <c r="X2865" s="71"/>
      <c r="Y2865" s="71"/>
      <c r="Z2865" s="71"/>
    </row>
    <row r="2866">
      <c r="A2866" s="112"/>
      <c r="B2866" s="113"/>
      <c r="C2866" s="114"/>
      <c r="D2866" s="112"/>
      <c r="E2866" s="115"/>
      <c r="F2866" s="71"/>
      <c r="G2866" s="71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X2866" s="71"/>
      <c r="Y2866" s="71"/>
      <c r="Z2866" s="71"/>
    </row>
    <row r="2867">
      <c r="A2867" s="112"/>
      <c r="B2867" s="113"/>
      <c r="C2867" s="114"/>
      <c r="D2867" s="112"/>
      <c r="E2867" s="115"/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X2867" s="71"/>
      <c r="Y2867" s="71"/>
      <c r="Z2867" s="71"/>
    </row>
    <row r="2868">
      <c r="A2868" s="112"/>
      <c r="B2868" s="113"/>
      <c r="C2868" s="114"/>
      <c r="D2868" s="112"/>
      <c r="E2868" s="115"/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X2868" s="71"/>
      <c r="Y2868" s="71"/>
      <c r="Z2868" s="71"/>
    </row>
    <row r="2869">
      <c r="A2869" s="112"/>
      <c r="B2869" s="113"/>
      <c r="C2869" s="114"/>
      <c r="D2869" s="112"/>
      <c r="E2869" s="115"/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X2869" s="71"/>
      <c r="Y2869" s="71"/>
      <c r="Z2869" s="71"/>
    </row>
    <row r="2870">
      <c r="A2870" s="112"/>
      <c r="B2870" s="113"/>
      <c r="C2870" s="114"/>
      <c r="D2870" s="112"/>
      <c r="E2870" s="115"/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X2870" s="71"/>
      <c r="Y2870" s="71"/>
      <c r="Z2870" s="71"/>
    </row>
    <row r="2871">
      <c r="A2871" s="112"/>
      <c r="B2871" s="113"/>
      <c r="C2871" s="114"/>
      <c r="D2871" s="112"/>
      <c r="E2871" s="115"/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X2871" s="71"/>
      <c r="Y2871" s="71"/>
      <c r="Z2871" s="71"/>
    </row>
    <row r="2872">
      <c r="A2872" s="112"/>
      <c r="B2872" s="113"/>
      <c r="C2872" s="114"/>
      <c r="D2872" s="112"/>
      <c r="E2872" s="115"/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X2872" s="71"/>
      <c r="Y2872" s="71"/>
      <c r="Z2872" s="71"/>
    </row>
    <row r="2873">
      <c r="A2873" s="112"/>
      <c r="B2873" s="113"/>
      <c r="C2873" s="114"/>
      <c r="D2873" s="112"/>
      <c r="E2873" s="115"/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X2873" s="71"/>
      <c r="Y2873" s="71"/>
      <c r="Z2873" s="71"/>
    </row>
    <row r="2874">
      <c r="A2874" s="112"/>
      <c r="B2874" s="113"/>
      <c r="C2874" s="114"/>
      <c r="D2874" s="112"/>
      <c r="E2874" s="115"/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X2874" s="71"/>
      <c r="Y2874" s="71"/>
      <c r="Z2874" s="71"/>
    </row>
    <row r="2875">
      <c r="A2875" s="112"/>
      <c r="B2875" s="113"/>
      <c r="C2875" s="114"/>
      <c r="D2875" s="112"/>
      <c r="E2875" s="115"/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X2875" s="71"/>
      <c r="Y2875" s="71"/>
      <c r="Z2875" s="71"/>
    </row>
    <row r="2876">
      <c r="A2876" s="112"/>
      <c r="B2876" s="113"/>
      <c r="C2876" s="114"/>
      <c r="D2876" s="112"/>
      <c r="E2876" s="115"/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X2876" s="71"/>
      <c r="Y2876" s="71"/>
      <c r="Z2876" s="71"/>
    </row>
    <row r="2877">
      <c r="A2877" s="112"/>
      <c r="B2877" s="113"/>
      <c r="C2877" s="114"/>
      <c r="D2877" s="112"/>
      <c r="E2877" s="115"/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X2877" s="71"/>
      <c r="Y2877" s="71"/>
      <c r="Z2877" s="71"/>
    </row>
    <row r="2878">
      <c r="A2878" s="112"/>
      <c r="B2878" s="113"/>
      <c r="C2878" s="114"/>
      <c r="D2878" s="112"/>
      <c r="E2878" s="115"/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X2878" s="71"/>
      <c r="Y2878" s="71"/>
      <c r="Z2878" s="71"/>
    </row>
    <row r="2879">
      <c r="A2879" s="112"/>
      <c r="B2879" s="113"/>
      <c r="C2879" s="114"/>
      <c r="D2879" s="112"/>
      <c r="E2879" s="115"/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/>
      <c r="X2879" s="71"/>
      <c r="Y2879" s="71"/>
      <c r="Z2879" s="71"/>
    </row>
    <row r="2880">
      <c r="A2880" s="112"/>
      <c r="B2880" s="113"/>
      <c r="C2880" s="114"/>
      <c r="D2880" s="112"/>
      <c r="E2880" s="115"/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X2880" s="71"/>
      <c r="Y2880" s="71"/>
      <c r="Z2880" s="71"/>
    </row>
    <row r="2881">
      <c r="A2881" s="112"/>
      <c r="B2881" s="113"/>
      <c r="C2881" s="114"/>
      <c r="D2881" s="112"/>
      <c r="E2881" s="115"/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X2881" s="71"/>
      <c r="Y2881" s="71"/>
      <c r="Z2881" s="71"/>
    </row>
    <row r="2882">
      <c r="A2882" s="112"/>
      <c r="B2882" s="113"/>
      <c r="C2882" s="114"/>
      <c r="D2882" s="112"/>
      <c r="E2882" s="115"/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X2882" s="71"/>
      <c r="Y2882" s="71"/>
      <c r="Z2882" s="71"/>
    </row>
    <row r="2883">
      <c r="A2883" s="112"/>
      <c r="B2883" s="113"/>
      <c r="C2883" s="114"/>
      <c r="D2883" s="112"/>
      <c r="E2883" s="115"/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X2883" s="71"/>
      <c r="Y2883" s="71"/>
      <c r="Z2883" s="71"/>
    </row>
    <row r="2884">
      <c r="A2884" s="112"/>
      <c r="B2884" s="113"/>
      <c r="C2884" s="114"/>
      <c r="D2884" s="112"/>
      <c r="E2884" s="115"/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X2884" s="71"/>
      <c r="Y2884" s="71"/>
      <c r="Z2884" s="71"/>
    </row>
    <row r="2885">
      <c r="A2885" s="112"/>
      <c r="B2885" s="113"/>
      <c r="C2885" s="114"/>
      <c r="D2885" s="112"/>
      <c r="E2885" s="115"/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X2885" s="71"/>
      <c r="Y2885" s="71"/>
      <c r="Z2885" s="71"/>
    </row>
    <row r="2886">
      <c r="A2886" s="112"/>
      <c r="B2886" s="113"/>
      <c r="C2886" s="114"/>
      <c r="D2886" s="112"/>
      <c r="E2886" s="115"/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X2886" s="71"/>
      <c r="Y2886" s="71"/>
      <c r="Z2886" s="71"/>
    </row>
    <row r="2887">
      <c r="A2887" s="112"/>
      <c r="B2887" s="113"/>
      <c r="C2887" s="114"/>
      <c r="D2887" s="112"/>
      <c r="E2887" s="115"/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1"/>
      <c r="V2887" s="71"/>
      <c r="W2887" s="71"/>
      <c r="X2887" s="71"/>
      <c r="Y2887" s="71"/>
      <c r="Z2887" s="71"/>
    </row>
    <row r="2888">
      <c r="A2888" s="112"/>
      <c r="B2888" s="113"/>
      <c r="C2888" s="114"/>
      <c r="D2888" s="112"/>
      <c r="E2888" s="115"/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X2888" s="71"/>
      <c r="Y2888" s="71"/>
      <c r="Z2888" s="71"/>
    </row>
    <row r="2889">
      <c r="A2889" s="112"/>
      <c r="B2889" s="113"/>
      <c r="C2889" s="114"/>
      <c r="D2889" s="112"/>
      <c r="E2889" s="115"/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X2889" s="71"/>
      <c r="Y2889" s="71"/>
      <c r="Z2889" s="71"/>
    </row>
    <row r="2890">
      <c r="A2890" s="112"/>
      <c r="B2890" s="113"/>
      <c r="C2890" s="114"/>
      <c r="D2890" s="112"/>
      <c r="E2890" s="115"/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X2890" s="71"/>
      <c r="Y2890" s="71"/>
      <c r="Z2890" s="71"/>
    </row>
    <row r="2891">
      <c r="A2891" s="112"/>
      <c r="B2891" s="113"/>
      <c r="C2891" s="114"/>
      <c r="D2891" s="112"/>
      <c r="E2891" s="115"/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X2891" s="71"/>
      <c r="Y2891" s="71"/>
      <c r="Z2891" s="71"/>
    </row>
    <row r="2892">
      <c r="A2892" s="112"/>
      <c r="B2892" s="113"/>
      <c r="C2892" s="114"/>
      <c r="D2892" s="112"/>
      <c r="E2892" s="115"/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X2892" s="71"/>
      <c r="Y2892" s="71"/>
      <c r="Z2892" s="71"/>
    </row>
    <row r="2893">
      <c r="A2893" s="112"/>
      <c r="B2893" s="113"/>
      <c r="C2893" s="114"/>
      <c r="D2893" s="112"/>
      <c r="E2893" s="115"/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X2893" s="71"/>
      <c r="Y2893" s="71"/>
      <c r="Z2893" s="71"/>
    </row>
    <row r="2894">
      <c r="A2894" s="112"/>
      <c r="B2894" s="113"/>
      <c r="C2894" s="114"/>
      <c r="D2894" s="112"/>
      <c r="E2894" s="115"/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X2894" s="71"/>
      <c r="Y2894" s="71"/>
      <c r="Z2894" s="71"/>
    </row>
    <row r="2895">
      <c r="A2895" s="112"/>
      <c r="B2895" s="113"/>
      <c r="C2895" s="114"/>
      <c r="D2895" s="112"/>
      <c r="E2895" s="115"/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X2895" s="71"/>
      <c r="Y2895" s="71"/>
      <c r="Z2895" s="71"/>
    </row>
    <row r="2896">
      <c r="A2896" s="112"/>
      <c r="B2896" s="113"/>
      <c r="C2896" s="114"/>
      <c r="D2896" s="112"/>
      <c r="E2896" s="115"/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X2896" s="71"/>
      <c r="Y2896" s="71"/>
      <c r="Z2896" s="71"/>
    </row>
    <row r="2897">
      <c r="A2897" s="112"/>
      <c r="B2897" s="113"/>
      <c r="C2897" s="114"/>
      <c r="D2897" s="112"/>
      <c r="E2897" s="115"/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X2897" s="71"/>
      <c r="Y2897" s="71"/>
      <c r="Z2897" s="71"/>
    </row>
    <row r="2898">
      <c r="A2898" s="112"/>
      <c r="B2898" s="113"/>
      <c r="C2898" s="114"/>
      <c r="D2898" s="112"/>
      <c r="E2898" s="115"/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/>
      <c r="X2898" s="71"/>
      <c r="Y2898" s="71"/>
      <c r="Z2898" s="71"/>
    </row>
    <row r="2899">
      <c r="A2899" s="112"/>
      <c r="B2899" s="113"/>
      <c r="C2899" s="114"/>
      <c r="D2899" s="112"/>
      <c r="E2899" s="115"/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X2899" s="71"/>
      <c r="Y2899" s="71"/>
      <c r="Z2899" s="71"/>
    </row>
    <row r="2900">
      <c r="A2900" s="112"/>
      <c r="B2900" s="113"/>
      <c r="C2900" s="114"/>
      <c r="D2900" s="112"/>
      <c r="E2900" s="115"/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X2900" s="71"/>
      <c r="Y2900" s="71"/>
      <c r="Z2900" s="71"/>
    </row>
    <row r="2901">
      <c r="A2901" s="112"/>
      <c r="B2901" s="113"/>
      <c r="C2901" s="114"/>
      <c r="D2901" s="112"/>
      <c r="E2901" s="115"/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X2901" s="71"/>
      <c r="Y2901" s="71"/>
      <c r="Z2901" s="71"/>
    </row>
    <row r="2902">
      <c r="A2902" s="112"/>
      <c r="B2902" s="113"/>
      <c r="C2902" s="114"/>
      <c r="D2902" s="112"/>
      <c r="E2902" s="115"/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X2902" s="71"/>
      <c r="Y2902" s="71"/>
      <c r="Z2902" s="71"/>
    </row>
    <row r="2903">
      <c r="A2903" s="112"/>
      <c r="B2903" s="113"/>
      <c r="C2903" s="114"/>
      <c r="D2903" s="112"/>
      <c r="E2903" s="115"/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X2903" s="71"/>
      <c r="Y2903" s="71"/>
      <c r="Z2903" s="71"/>
    </row>
    <row r="2904">
      <c r="A2904" s="112"/>
      <c r="B2904" s="113"/>
      <c r="C2904" s="114"/>
      <c r="D2904" s="112"/>
      <c r="E2904" s="115"/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X2904" s="71"/>
      <c r="Y2904" s="71"/>
      <c r="Z2904" s="71"/>
    </row>
    <row r="2905">
      <c r="A2905" s="112"/>
      <c r="B2905" s="113"/>
      <c r="C2905" s="114"/>
      <c r="D2905" s="112"/>
      <c r="E2905" s="115"/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X2905" s="71"/>
      <c r="Y2905" s="71"/>
      <c r="Z2905" s="71"/>
    </row>
    <row r="2906">
      <c r="A2906" s="112"/>
      <c r="B2906" s="113"/>
      <c r="C2906" s="114"/>
      <c r="D2906" s="112"/>
      <c r="E2906" s="115"/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X2906" s="71"/>
      <c r="Y2906" s="71"/>
      <c r="Z2906" s="71"/>
    </row>
    <row r="2907">
      <c r="A2907" s="112"/>
      <c r="B2907" s="113"/>
      <c r="C2907" s="114"/>
      <c r="D2907" s="112"/>
      <c r="E2907" s="115"/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X2907" s="71"/>
      <c r="Y2907" s="71"/>
      <c r="Z2907" s="71"/>
    </row>
    <row r="2908">
      <c r="A2908" s="112"/>
      <c r="B2908" s="113"/>
      <c r="C2908" s="114"/>
      <c r="D2908" s="112"/>
      <c r="E2908" s="115"/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X2908" s="71"/>
      <c r="Y2908" s="71"/>
      <c r="Z2908" s="71"/>
    </row>
    <row r="2909">
      <c r="A2909" s="112"/>
      <c r="B2909" s="113"/>
      <c r="C2909" s="114"/>
      <c r="D2909" s="112"/>
      <c r="E2909" s="115"/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X2909" s="71"/>
      <c r="Y2909" s="71"/>
      <c r="Z2909" s="71"/>
    </row>
    <row r="2910">
      <c r="A2910" s="112"/>
      <c r="B2910" s="113"/>
      <c r="C2910" s="114"/>
      <c r="D2910" s="112"/>
      <c r="E2910" s="115"/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X2910" s="71"/>
      <c r="Y2910" s="71"/>
      <c r="Z2910" s="71"/>
    </row>
    <row r="2911">
      <c r="A2911" s="112"/>
      <c r="B2911" s="113"/>
      <c r="C2911" s="114"/>
      <c r="D2911" s="112"/>
      <c r="E2911" s="115"/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X2911" s="71"/>
      <c r="Y2911" s="71"/>
      <c r="Z2911" s="71"/>
    </row>
    <row r="2912">
      <c r="A2912" s="112"/>
      <c r="B2912" s="113"/>
      <c r="C2912" s="114"/>
      <c r="D2912" s="112"/>
      <c r="E2912" s="115"/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X2912" s="71"/>
      <c r="Y2912" s="71"/>
      <c r="Z2912" s="71"/>
    </row>
    <row r="2913">
      <c r="A2913" s="112"/>
      <c r="B2913" s="113"/>
      <c r="C2913" s="114"/>
      <c r="D2913" s="112"/>
      <c r="E2913" s="115"/>
      <c r="F2913" s="71"/>
      <c r="G2913" s="71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X2913" s="71"/>
      <c r="Y2913" s="71"/>
      <c r="Z2913" s="71"/>
    </row>
    <row r="2914">
      <c r="A2914" s="112"/>
      <c r="B2914" s="113"/>
      <c r="C2914" s="114"/>
      <c r="D2914" s="112"/>
      <c r="E2914" s="115"/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/>
      <c r="X2914" s="71"/>
      <c r="Y2914" s="71"/>
      <c r="Z2914" s="71"/>
    </row>
    <row r="2915">
      <c r="A2915" s="112"/>
      <c r="B2915" s="113"/>
      <c r="C2915" s="114"/>
      <c r="D2915" s="112"/>
      <c r="E2915" s="115"/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X2915" s="71"/>
      <c r="Y2915" s="71"/>
      <c r="Z2915" s="71"/>
    </row>
    <row r="2916">
      <c r="A2916" s="112"/>
      <c r="B2916" s="113"/>
      <c r="C2916" s="114"/>
      <c r="D2916" s="112"/>
      <c r="E2916" s="115"/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X2916" s="71"/>
      <c r="Y2916" s="71"/>
      <c r="Z2916" s="71"/>
    </row>
    <row r="2917">
      <c r="A2917" s="112"/>
      <c r="B2917" s="113"/>
      <c r="C2917" s="114"/>
      <c r="D2917" s="112"/>
      <c r="E2917" s="115"/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X2917" s="71"/>
      <c r="Y2917" s="71"/>
      <c r="Z2917" s="71"/>
    </row>
    <row r="2918">
      <c r="A2918" s="112"/>
      <c r="B2918" s="113"/>
      <c r="C2918" s="114"/>
      <c r="D2918" s="112"/>
      <c r="E2918" s="115"/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1"/>
      <c r="V2918" s="71"/>
      <c r="W2918" s="71"/>
      <c r="X2918" s="71"/>
      <c r="Y2918" s="71"/>
      <c r="Z2918" s="71"/>
    </row>
    <row r="2919">
      <c r="A2919" s="112"/>
      <c r="B2919" s="113"/>
      <c r="C2919" s="114"/>
      <c r="D2919" s="112"/>
      <c r="E2919" s="115"/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X2919" s="71"/>
      <c r="Y2919" s="71"/>
      <c r="Z2919" s="71"/>
    </row>
    <row r="2920">
      <c r="A2920" s="112"/>
      <c r="B2920" s="113"/>
      <c r="C2920" s="114"/>
      <c r="D2920" s="112"/>
      <c r="E2920" s="115"/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X2920" s="71"/>
      <c r="Y2920" s="71"/>
      <c r="Z2920" s="71"/>
    </row>
    <row r="2921">
      <c r="A2921" s="112"/>
      <c r="B2921" s="113"/>
      <c r="C2921" s="114"/>
      <c r="D2921" s="112"/>
      <c r="E2921" s="115"/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X2921" s="71"/>
      <c r="Y2921" s="71"/>
      <c r="Z2921" s="71"/>
    </row>
    <row r="2922">
      <c r="A2922" s="112"/>
      <c r="B2922" s="113"/>
      <c r="C2922" s="114"/>
      <c r="D2922" s="112"/>
      <c r="E2922" s="115"/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X2922" s="71"/>
      <c r="Y2922" s="71"/>
      <c r="Z2922" s="71"/>
    </row>
    <row r="2923">
      <c r="A2923" s="112"/>
      <c r="B2923" s="113"/>
      <c r="C2923" s="114"/>
      <c r="D2923" s="112"/>
      <c r="E2923" s="115"/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X2923" s="71"/>
      <c r="Y2923" s="71"/>
      <c r="Z2923" s="71"/>
    </row>
    <row r="2924">
      <c r="A2924" s="112"/>
      <c r="B2924" s="113"/>
      <c r="C2924" s="114"/>
      <c r="D2924" s="112"/>
      <c r="E2924" s="115"/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X2924" s="71"/>
      <c r="Y2924" s="71"/>
      <c r="Z2924" s="71"/>
    </row>
    <row r="2925">
      <c r="A2925" s="112"/>
      <c r="B2925" s="113"/>
      <c r="C2925" s="114"/>
      <c r="D2925" s="112"/>
      <c r="E2925" s="115"/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1"/>
      <c r="V2925" s="71"/>
      <c r="W2925" s="71"/>
      <c r="X2925" s="71"/>
      <c r="Y2925" s="71"/>
      <c r="Z2925" s="71"/>
    </row>
    <row r="2926">
      <c r="A2926" s="112"/>
      <c r="B2926" s="113"/>
      <c r="C2926" s="114"/>
      <c r="D2926" s="112"/>
      <c r="E2926" s="115"/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X2926" s="71"/>
      <c r="Y2926" s="71"/>
      <c r="Z2926" s="71"/>
    </row>
    <row r="2927">
      <c r="A2927" s="112"/>
      <c r="B2927" s="113"/>
      <c r="C2927" s="114"/>
      <c r="D2927" s="112"/>
      <c r="E2927" s="115"/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X2927" s="71"/>
      <c r="Y2927" s="71"/>
      <c r="Z2927" s="71"/>
    </row>
    <row r="2928">
      <c r="A2928" s="112"/>
      <c r="B2928" s="113"/>
      <c r="C2928" s="114"/>
      <c r="D2928" s="112"/>
      <c r="E2928" s="115"/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X2928" s="71"/>
      <c r="Y2928" s="71"/>
      <c r="Z2928" s="71"/>
    </row>
    <row r="2929">
      <c r="A2929" s="112"/>
      <c r="B2929" s="113"/>
      <c r="C2929" s="114"/>
      <c r="D2929" s="112"/>
      <c r="E2929" s="115"/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1"/>
      <c r="V2929" s="71"/>
      <c r="W2929" s="71"/>
      <c r="X2929" s="71"/>
      <c r="Y2929" s="71"/>
      <c r="Z2929" s="71"/>
    </row>
    <row r="2930">
      <c r="A2930" s="112"/>
      <c r="B2930" s="113"/>
      <c r="C2930" s="114"/>
      <c r="D2930" s="112"/>
      <c r="E2930" s="115"/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X2930" s="71"/>
      <c r="Y2930" s="71"/>
      <c r="Z2930" s="71"/>
    </row>
    <row r="2931">
      <c r="A2931" s="112"/>
      <c r="B2931" s="113"/>
      <c r="C2931" s="114"/>
      <c r="D2931" s="112"/>
      <c r="E2931" s="115"/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X2931" s="71"/>
      <c r="Y2931" s="71"/>
      <c r="Z2931" s="71"/>
    </row>
    <row r="2932">
      <c r="A2932" s="112"/>
      <c r="B2932" s="113"/>
      <c r="C2932" s="114"/>
      <c r="D2932" s="112"/>
      <c r="E2932" s="115"/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X2932" s="71"/>
      <c r="Y2932" s="71"/>
      <c r="Z2932" s="71"/>
    </row>
    <row r="2933">
      <c r="A2933" s="112"/>
      <c r="B2933" s="113"/>
      <c r="C2933" s="114"/>
      <c r="D2933" s="112"/>
      <c r="E2933" s="115"/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X2933" s="71"/>
      <c r="Y2933" s="71"/>
      <c r="Z2933" s="71"/>
    </row>
    <row r="2934">
      <c r="A2934" s="112"/>
      <c r="B2934" s="113"/>
      <c r="C2934" s="114"/>
      <c r="D2934" s="112"/>
      <c r="E2934" s="115"/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X2934" s="71"/>
      <c r="Y2934" s="71"/>
      <c r="Z2934" s="71"/>
    </row>
    <row r="2935">
      <c r="A2935" s="112"/>
      <c r="B2935" s="113"/>
      <c r="C2935" s="114"/>
      <c r="D2935" s="112"/>
      <c r="E2935" s="115"/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X2935" s="71"/>
      <c r="Y2935" s="71"/>
      <c r="Z2935" s="71"/>
    </row>
    <row r="2936">
      <c r="A2936" s="112"/>
      <c r="B2936" s="113"/>
      <c r="C2936" s="114"/>
      <c r="D2936" s="112"/>
      <c r="E2936" s="115"/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X2936" s="71"/>
      <c r="Y2936" s="71"/>
      <c r="Z2936" s="71"/>
    </row>
    <row r="2937">
      <c r="A2937" s="112"/>
      <c r="B2937" s="113"/>
      <c r="C2937" s="114"/>
      <c r="D2937" s="112"/>
      <c r="E2937" s="115"/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X2937" s="71"/>
      <c r="Y2937" s="71"/>
      <c r="Z2937" s="71"/>
    </row>
    <row r="2938">
      <c r="A2938" s="112"/>
      <c r="B2938" s="113"/>
      <c r="C2938" s="114"/>
      <c r="D2938" s="112"/>
      <c r="E2938" s="115"/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X2938" s="71"/>
      <c r="Y2938" s="71"/>
      <c r="Z2938" s="71"/>
    </row>
    <row r="2939">
      <c r="A2939" s="112"/>
      <c r="B2939" s="113"/>
      <c r="C2939" s="114"/>
      <c r="D2939" s="112"/>
      <c r="E2939" s="115"/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X2939" s="71"/>
      <c r="Y2939" s="71"/>
      <c r="Z2939" s="71"/>
    </row>
    <row r="2940">
      <c r="A2940" s="112"/>
      <c r="B2940" s="113"/>
      <c r="C2940" s="114"/>
      <c r="D2940" s="112"/>
      <c r="E2940" s="115"/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X2940" s="71"/>
      <c r="Y2940" s="71"/>
      <c r="Z2940" s="71"/>
    </row>
    <row r="2941">
      <c r="A2941" s="112"/>
      <c r="B2941" s="113"/>
      <c r="C2941" s="114"/>
      <c r="D2941" s="112"/>
      <c r="E2941" s="115"/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X2941" s="71"/>
      <c r="Y2941" s="71"/>
      <c r="Z2941" s="71"/>
    </row>
    <row r="2942">
      <c r="A2942" s="112"/>
      <c r="B2942" s="113"/>
      <c r="C2942" s="114"/>
      <c r="D2942" s="112"/>
      <c r="E2942" s="115"/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X2942" s="71"/>
      <c r="Y2942" s="71"/>
      <c r="Z2942" s="71"/>
    </row>
    <row r="2943">
      <c r="A2943" s="112"/>
      <c r="B2943" s="113"/>
      <c r="C2943" s="114"/>
      <c r="D2943" s="112"/>
      <c r="E2943" s="115"/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X2943" s="71"/>
      <c r="Y2943" s="71"/>
      <c r="Z2943" s="71"/>
    </row>
    <row r="2944">
      <c r="A2944" s="112"/>
      <c r="B2944" s="113"/>
      <c r="C2944" s="114"/>
      <c r="D2944" s="112"/>
      <c r="E2944" s="115"/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X2944" s="71"/>
      <c r="Y2944" s="71"/>
      <c r="Z2944" s="71"/>
    </row>
    <row r="2945">
      <c r="A2945" s="112"/>
      <c r="B2945" s="113"/>
      <c r="C2945" s="114"/>
      <c r="D2945" s="112"/>
      <c r="E2945" s="115"/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X2945" s="71"/>
      <c r="Y2945" s="71"/>
      <c r="Z2945" s="71"/>
    </row>
    <row r="2946">
      <c r="A2946" s="112"/>
      <c r="B2946" s="113"/>
      <c r="C2946" s="114"/>
      <c r="D2946" s="112"/>
      <c r="E2946" s="115"/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1"/>
      <c r="V2946" s="71"/>
      <c r="W2946" s="71"/>
      <c r="X2946" s="71"/>
      <c r="Y2946" s="71"/>
      <c r="Z2946" s="71"/>
    </row>
    <row r="2947">
      <c r="A2947" s="112"/>
      <c r="B2947" s="113"/>
      <c r="C2947" s="114"/>
      <c r="D2947" s="112"/>
      <c r="E2947" s="115"/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X2947" s="71"/>
      <c r="Y2947" s="71"/>
      <c r="Z2947" s="71"/>
    </row>
    <row r="2948">
      <c r="A2948" s="112"/>
      <c r="B2948" s="113"/>
      <c r="C2948" s="114"/>
      <c r="D2948" s="112"/>
      <c r="E2948" s="115"/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X2948" s="71"/>
      <c r="Y2948" s="71"/>
      <c r="Z2948" s="71"/>
    </row>
    <row r="2949">
      <c r="A2949" s="112"/>
      <c r="B2949" s="113"/>
      <c r="C2949" s="114"/>
      <c r="D2949" s="112"/>
      <c r="E2949" s="115"/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X2949" s="71"/>
      <c r="Y2949" s="71"/>
      <c r="Z2949" s="71"/>
    </row>
    <row r="2950">
      <c r="A2950" s="112"/>
      <c r="B2950" s="113"/>
      <c r="C2950" s="114"/>
      <c r="D2950" s="112"/>
      <c r="E2950" s="115"/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X2950" s="71"/>
      <c r="Y2950" s="71"/>
      <c r="Z2950" s="71"/>
    </row>
    <row r="2951">
      <c r="A2951" s="112"/>
      <c r="B2951" s="113"/>
      <c r="C2951" s="114"/>
      <c r="D2951" s="112"/>
      <c r="E2951" s="115"/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X2951" s="71"/>
      <c r="Y2951" s="71"/>
      <c r="Z2951" s="71"/>
    </row>
    <row r="2952">
      <c r="A2952" s="112"/>
      <c r="B2952" s="113"/>
      <c r="C2952" s="114"/>
      <c r="D2952" s="112"/>
      <c r="E2952" s="115"/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X2952" s="71"/>
      <c r="Y2952" s="71"/>
      <c r="Z2952" s="71"/>
    </row>
    <row r="2953">
      <c r="A2953" s="112"/>
      <c r="B2953" s="113"/>
      <c r="C2953" s="114"/>
      <c r="D2953" s="112"/>
      <c r="E2953" s="115"/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X2953" s="71"/>
      <c r="Y2953" s="71"/>
      <c r="Z2953" s="71"/>
    </row>
    <row r="2954">
      <c r="A2954" s="112"/>
      <c r="B2954" s="113"/>
      <c r="C2954" s="114"/>
      <c r="D2954" s="112"/>
      <c r="E2954" s="115"/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X2954" s="71"/>
      <c r="Y2954" s="71"/>
      <c r="Z2954" s="71"/>
    </row>
    <row r="2955">
      <c r="A2955" s="112"/>
      <c r="B2955" s="113"/>
      <c r="C2955" s="114"/>
      <c r="D2955" s="112"/>
      <c r="E2955" s="115"/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X2955" s="71"/>
      <c r="Y2955" s="71"/>
      <c r="Z2955" s="71"/>
    </row>
    <row r="2956">
      <c r="A2956" s="112"/>
      <c r="B2956" s="113"/>
      <c r="C2956" s="114"/>
      <c r="D2956" s="112"/>
      <c r="E2956" s="115"/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X2956" s="71"/>
      <c r="Y2956" s="71"/>
      <c r="Z2956" s="71"/>
    </row>
    <row r="2957">
      <c r="A2957" s="112"/>
      <c r="B2957" s="113"/>
      <c r="C2957" s="114"/>
      <c r="D2957" s="112"/>
      <c r="E2957" s="115"/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X2957" s="71"/>
      <c r="Y2957" s="71"/>
      <c r="Z2957" s="71"/>
    </row>
    <row r="2958">
      <c r="A2958" s="112"/>
      <c r="B2958" s="113"/>
      <c r="C2958" s="114"/>
      <c r="D2958" s="112"/>
      <c r="E2958" s="115"/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X2958" s="71"/>
      <c r="Y2958" s="71"/>
      <c r="Z2958" s="71"/>
    </row>
    <row r="2959">
      <c r="A2959" s="112"/>
      <c r="B2959" s="113"/>
      <c r="C2959" s="114"/>
      <c r="D2959" s="112"/>
      <c r="E2959" s="115"/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X2959" s="71"/>
      <c r="Y2959" s="71"/>
      <c r="Z2959" s="71"/>
    </row>
    <row r="2960">
      <c r="A2960" s="112"/>
      <c r="B2960" s="113"/>
      <c r="C2960" s="114"/>
      <c r="D2960" s="112"/>
      <c r="E2960" s="115"/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/>
      <c r="W2960" s="71"/>
      <c r="X2960" s="71"/>
      <c r="Y2960" s="71"/>
      <c r="Z2960" s="71"/>
    </row>
    <row r="2961">
      <c r="A2961" s="112"/>
      <c r="B2961" s="113"/>
      <c r="C2961" s="114"/>
      <c r="D2961" s="112"/>
      <c r="E2961" s="115"/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1"/>
      <c r="V2961" s="71"/>
      <c r="W2961" s="71"/>
      <c r="X2961" s="71"/>
      <c r="Y2961" s="71"/>
      <c r="Z2961" s="71"/>
    </row>
    <row r="2962">
      <c r="A2962" s="112"/>
      <c r="B2962" s="113"/>
      <c r="C2962" s="114"/>
      <c r="D2962" s="112"/>
      <c r="E2962" s="115"/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X2962" s="71"/>
      <c r="Y2962" s="71"/>
      <c r="Z2962" s="71"/>
    </row>
    <row r="2963">
      <c r="A2963" s="112"/>
      <c r="B2963" s="113"/>
      <c r="C2963" s="114"/>
      <c r="D2963" s="112"/>
      <c r="E2963" s="115"/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X2963" s="71"/>
      <c r="Y2963" s="71"/>
      <c r="Z2963" s="71"/>
    </row>
    <row r="2964">
      <c r="A2964" s="112"/>
      <c r="B2964" s="113"/>
      <c r="C2964" s="114"/>
      <c r="D2964" s="112"/>
      <c r="E2964" s="115"/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/>
      <c r="X2964" s="71"/>
      <c r="Y2964" s="71"/>
      <c r="Z2964" s="71"/>
    </row>
    <row r="2965">
      <c r="A2965" s="112"/>
      <c r="B2965" s="113"/>
      <c r="C2965" s="114"/>
      <c r="D2965" s="112"/>
      <c r="E2965" s="115"/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/>
      <c r="X2965" s="71"/>
      <c r="Y2965" s="71"/>
      <c r="Z2965" s="71"/>
    </row>
    <row r="2966">
      <c r="A2966" s="112"/>
      <c r="B2966" s="113"/>
      <c r="C2966" s="114"/>
      <c r="D2966" s="112"/>
      <c r="E2966" s="115"/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X2966" s="71"/>
      <c r="Y2966" s="71"/>
      <c r="Z2966" s="71"/>
    </row>
    <row r="2967">
      <c r="A2967" s="112"/>
      <c r="B2967" s="113"/>
      <c r="C2967" s="114"/>
      <c r="D2967" s="112"/>
      <c r="E2967" s="115"/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1"/>
      <c r="V2967" s="71"/>
      <c r="W2967" s="71"/>
      <c r="X2967" s="71"/>
      <c r="Y2967" s="71"/>
      <c r="Z2967" s="71"/>
    </row>
    <row r="2968">
      <c r="A2968" s="112"/>
      <c r="B2968" s="113"/>
      <c r="C2968" s="114"/>
      <c r="D2968" s="112"/>
      <c r="E2968" s="115"/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X2968" s="71"/>
      <c r="Y2968" s="71"/>
      <c r="Z2968" s="71"/>
    </row>
    <row r="2969">
      <c r="A2969" s="112"/>
      <c r="B2969" s="113"/>
      <c r="C2969" s="114"/>
      <c r="D2969" s="112"/>
      <c r="E2969" s="115"/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X2969" s="71"/>
      <c r="Y2969" s="71"/>
      <c r="Z2969" s="71"/>
    </row>
    <row r="2970">
      <c r="A2970" s="112"/>
      <c r="B2970" s="113"/>
      <c r="C2970" s="114"/>
      <c r="D2970" s="112"/>
      <c r="E2970" s="115"/>
      <c r="F2970" s="71"/>
      <c r="G2970" s="71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/>
      <c r="X2970" s="71"/>
      <c r="Y2970" s="71"/>
      <c r="Z2970" s="71"/>
    </row>
    <row r="2971">
      <c r="A2971" s="112"/>
      <c r="B2971" s="113"/>
      <c r="C2971" s="114"/>
      <c r="D2971" s="112"/>
      <c r="E2971" s="115"/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/>
      <c r="X2971" s="71"/>
      <c r="Y2971" s="71"/>
      <c r="Z2971" s="71"/>
    </row>
    <row r="2972">
      <c r="A2972" s="112"/>
      <c r="B2972" s="113"/>
      <c r="C2972" s="114"/>
      <c r="D2972" s="112"/>
      <c r="E2972" s="115"/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X2972" s="71"/>
      <c r="Y2972" s="71"/>
      <c r="Z2972" s="71"/>
    </row>
    <row r="2973">
      <c r="A2973" s="112"/>
      <c r="B2973" s="113"/>
      <c r="C2973" s="114"/>
      <c r="D2973" s="112"/>
      <c r="E2973" s="115"/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X2973" s="71"/>
      <c r="Y2973" s="71"/>
      <c r="Z2973" s="71"/>
    </row>
    <row r="2974">
      <c r="A2974" s="112"/>
      <c r="B2974" s="113"/>
      <c r="C2974" s="114"/>
      <c r="D2974" s="112"/>
      <c r="E2974" s="115"/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X2974" s="71"/>
      <c r="Y2974" s="71"/>
      <c r="Z2974" s="71"/>
    </row>
    <row r="2975">
      <c r="A2975" s="112"/>
      <c r="B2975" s="113"/>
      <c r="C2975" s="114"/>
      <c r="D2975" s="112"/>
      <c r="E2975" s="115"/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1"/>
      <c r="V2975" s="71"/>
      <c r="W2975" s="71"/>
      <c r="X2975" s="71"/>
      <c r="Y2975" s="71"/>
      <c r="Z2975" s="71"/>
    </row>
    <row r="2976">
      <c r="A2976" s="112"/>
      <c r="B2976" s="113"/>
      <c r="C2976" s="114"/>
      <c r="D2976" s="112"/>
      <c r="E2976" s="115"/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X2976" s="71"/>
      <c r="Y2976" s="71"/>
      <c r="Z2976" s="71"/>
    </row>
    <row r="2977">
      <c r="A2977" s="112"/>
      <c r="B2977" s="113"/>
      <c r="C2977" s="114"/>
      <c r="D2977" s="112"/>
      <c r="E2977" s="115"/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X2977" s="71"/>
      <c r="Y2977" s="71"/>
      <c r="Z2977" s="71"/>
    </row>
    <row r="2978">
      <c r="A2978" s="112"/>
      <c r="B2978" s="113"/>
      <c r="C2978" s="114"/>
      <c r="D2978" s="112"/>
      <c r="E2978" s="115"/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X2978" s="71"/>
      <c r="Y2978" s="71"/>
      <c r="Z2978" s="71"/>
    </row>
    <row r="2979">
      <c r="A2979" s="112"/>
      <c r="B2979" s="113"/>
      <c r="C2979" s="114"/>
      <c r="D2979" s="112"/>
      <c r="E2979" s="115"/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X2979" s="71"/>
      <c r="Y2979" s="71"/>
      <c r="Z2979" s="71"/>
    </row>
    <row r="2980">
      <c r="A2980" s="112"/>
      <c r="B2980" s="113"/>
      <c r="C2980" s="114"/>
      <c r="D2980" s="112"/>
      <c r="E2980" s="115"/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X2980" s="71"/>
      <c r="Y2980" s="71"/>
      <c r="Z2980" s="71"/>
    </row>
    <row r="2981">
      <c r="A2981" s="112"/>
      <c r="B2981" s="113"/>
      <c r="C2981" s="114"/>
      <c r="D2981" s="112"/>
      <c r="E2981" s="115"/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X2981" s="71"/>
      <c r="Y2981" s="71"/>
      <c r="Z2981" s="71"/>
    </row>
    <row r="2982">
      <c r="A2982" s="112"/>
      <c r="B2982" s="113"/>
      <c r="C2982" s="114"/>
      <c r="D2982" s="112"/>
      <c r="E2982" s="115"/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1"/>
      <c r="V2982" s="71"/>
      <c r="W2982" s="71"/>
      <c r="X2982" s="71"/>
      <c r="Y2982" s="71"/>
      <c r="Z2982" s="71"/>
    </row>
    <row r="2983">
      <c r="A2983" s="112"/>
      <c r="B2983" s="113"/>
      <c r="C2983" s="114"/>
      <c r="D2983" s="112"/>
      <c r="E2983" s="115"/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/>
      <c r="X2983" s="71"/>
      <c r="Y2983" s="71"/>
      <c r="Z2983" s="71"/>
    </row>
    <row r="2984">
      <c r="A2984" s="112"/>
      <c r="B2984" s="113"/>
      <c r="C2984" s="114"/>
      <c r="D2984" s="112"/>
      <c r="E2984" s="115"/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/>
      <c r="X2984" s="71"/>
      <c r="Y2984" s="71"/>
      <c r="Z2984" s="71"/>
    </row>
    <row r="2985">
      <c r="A2985" s="112"/>
      <c r="B2985" s="113"/>
      <c r="C2985" s="114"/>
      <c r="D2985" s="112"/>
      <c r="E2985" s="115"/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71"/>
      <c r="T2985" s="71"/>
      <c r="U2985" s="71"/>
      <c r="V2985" s="71"/>
      <c r="W2985" s="71"/>
      <c r="X2985" s="71"/>
      <c r="Y2985" s="71"/>
      <c r="Z2985" s="71"/>
    </row>
    <row r="2986">
      <c r="A2986" s="112"/>
      <c r="B2986" s="113"/>
      <c r="C2986" s="114"/>
      <c r="D2986" s="112"/>
      <c r="E2986" s="115"/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X2986" s="71"/>
      <c r="Y2986" s="71"/>
      <c r="Z2986" s="71"/>
    </row>
    <row r="2987">
      <c r="A2987" s="112"/>
      <c r="B2987" s="113"/>
      <c r="C2987" s="114"/>
      <c r="D2987" s="112"/>
      <c r="E2987" s="115"/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X2987" s="71"/>
      <c r="Y2987" s="71"/>
      <c r="Z2987" s="71"/>
    </row>
    <row r="2988">
      <c r="A2988" s="112"/>
      <c r="B2988" s="113"/>
      <c r="C2988" s="114"/>
      <c r="D2988" s="112"/>
      <c r="E2988" s="115"/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1"/>
      <c r="V2988" s="71"/>
      <c r="W2988" s="71"/>
      <c r="X2988" s="71"/>
      <c r="Y2988" s="71"/>
      <c r="Z2988" s="71"/>
    </row>
    <row r="2989">
      <c r="A2989" s="112"/>
      <c r="B2989" s="113"/>
      <c r="C2989" s="114"/>
      <c r="D2989" s="112"/>
      <c r="E2989" s="115"/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1"/>
      <c r="V2989" s="71"/>
      <c r="W2989" s="71"/>
      <c r="X2989" s="71"/>
      <c r="Y2989" s="71"/>
      <c r="Z2989" s="71"/>
    </row>
    <row r="2990">
      <c r="A2990" s="112"/>
      <c r="B2990" s="113"/>
      <c r="C2990" s="114"/>
      <c r="D2990" s="112"/>
      <c r="E2990" s="115"/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X2990" s="71"/>
      <c r="Y2990" s="71"/>
      <c r="Z2990" s="71"/>
    </row>
    <row r="2991">
      <c r="A2991" s="112"/>
      <c r="B2991" s="113"/>
      <c r="C2991" s="114"/>
      <c r="D2991" s="112"/>
      <c r="E2991" s="115"/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X2991" s="71"/>
      <c r="Y2991" s="71"/>
      <c r="Z2991" s="71"/>
    </row>
    <row r="2992">
      <c r="A2992" s="112"/>
      <c r="B2992" s="113"/>
      <c r="C2992" s="114"/>
      <c r="D2992" s="112"/>
      <c r="E2992" s="115"/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X2992" s="71"/>
      <c r="Y2992" s="71"/>
      <c r="Z2992" s="71"/>
    </row>
    <row r="2993">
      <c r="A2993" s="112"/>
      <c r="B2993" s="113"/>
      <c r="C2993" s="114"/>
      <c r="D2993" s="112"/>
      <c r="E2993" s="115"/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1"/>
      <c r="V2993" s="71"/>
      <c r="W2993" s="71"/>
      <c r="X2993" s="71"/>
      <c r="Y2993" s="71"/>
      <c r="Z2993" s="71"/>
    </row>
    <row r="2994">
      <c r="A2994" s="112"/>
      <c r="B2994" s="113"/>
      <c r="C2994" s="114"/>
      <c r="D2994" s="112"/>
      <c r="E2994" s="115"/>
      <c r="F2994" s="71"/>
      <c r="G2994" s="71"/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/>
      <c r="X2994" s="71"/>
      <c r="Y2994" s="71"/>
      <c r="Z2994" s="71"/>
    </row>
    <row r="2995">
      <c r="A2995" s="112"/>
      <c r="B2995" s="113"/>
      <c r="C2995" s="114"/>
      <c r="D2995" s="112"/>
      <c r="E2995" s="115"/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X2995" s="71"/>
      <c r="Y2995" s="71"/>
      <c r="Z2995" s="71"/>
    </row>
    <row r="2996">
      <c r="A2996" s="112"/>
      <c r="B2996" s="113"/>
      <c r="C2996" s="114"/>
      <c r="D2996" s="112"/>
      <c r="E2996" s="115"/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X2996" s="71"/>
      <c r="Y2996" s="71"/>
      <c r="Z2996" s="71"/>
    </row>
    <row r="2997">
      <c r="A2997" s="112"/>
      <c r="B2997" s="113"/>
      <c r="C2997" s="114"/>
      <c r="D2997" s="112"/>
      <c r="E2997" s="115"/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1"/>
      <c r="V2997" s="71"/>
      <c r="W2997" s="71"/>
      <c r="X2997" s="71"/>
      <c r="Y2997" s="71"/>
      <c r="Z2997" s="71"/>
    </row>
    <row r="2998">
      <c r="A2998" s="112"/>
      <c r="B2998" s="113"/>
      <c r="C2998" s="114"/>
      <c r="D2998" s="112"/>
      <c r="E2998" s="115"/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X2998" s="71"/>
      <c r="Y2998" s="71"/>
      <c r="Z2998" s="71"/>
    </row>
    <row r="2999">
      <c r="A2999" s="112"/>
      <c r="B2999" s="113"/>
      <c r="C2999" s="114"/>
      <c r="D2999" s="112"/>
      <c r="E2999" s="115"/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X2999" s="71"/>
      <c r="Y2999" s="71"/>
      <c r="Z2999" s="71"/>
    </row>
    <row r="3000">
      <c r="A3000" s="112"/>
      <c r="B3000" s="113"/>
      <c r="C3000" s="114"/>
      <c r="D3000" s="112"/>
      <c r="E3000" s="115"/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1"/>
      <c r="V3000" s="71"/>
      <c r="W3000" s="71"/>
      <c r="X3000" s="71"/>
      <c r="Y3000" s="71"/>
      <c r="Z3000" s="71"/>
    </row>
    <row r="3001">
      <c r="A3001" s="112"/>
      <c r="B3001" s="113"/>
      <c r="C3001" s="114"/>
      <c r="D3001" s="112"/>
      <c r="E3001" s="115"/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X3001" s="71"/>
      <c r="Y3001" s="71"/>
      <c r="Z3001" s="71"/>
    </row>
    <row r="3002">
      <c r="A3002" s="112"/>
      <c r="B3002" s="113"/>
      <c r="C3002" s="114"/>
      <c r="D3002" s="112"/>
      <c r="E3002" s="115"/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1"/>
      <c r="V3002" s="71"/>
      <c r="W3002" s="71"/>
      <c r="X3002" s="71"/>
      <c r="Y3002" s="71"/>
      <c r="Z3002" s="71"/>
    </row>
    <row r="3003">
      <c r="A3003" s="112"/>
      <c r="B3003" s="113"/>
      <c r="C3003" s="114"/>
      <c r="D3003" s="112"/>
      <c r="E3003" s="115"/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1"/>
      <c r="V3003" s="71"/>
      <c r="W3003" s="71"/>
      <c r="X3003" s="71"/>
      <c r="Y3003" s="71"/>
      <c r="Z3003" s="71"/>
    </row>
    <row r="3004">
      <c r="A3004" s="112"/>
      <c r="B3004" s="113"/>
      <c r="C3004" s="114"/>
      <c r="D3004" s="112"/>
      <c r="E3004" s="115"/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X3004" s="71"/>
      <c r="Y3004" s="71"/>
      <c r="Z3004" s="71"/>
    </row>
    <row r="3005">
      <c r="A3005" s="112"/>
      <c r="B3005" s="113"/>
      <c r="C3005" s="114"/>
      <c r="D3005" s="112"/>
      <c r="E3005" s="115"/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1"/>
      <c r="V3005" s="71"/>
      <c r="W3005" s="71"/>
      <c r="X3005" s="71"/>
      <c r="Y3005" s="71"/>
      <c r="Z3005" s="71"/>
    </row>
    <row r="3006">
      <c r="A3006" s="112"/>
      <c r="B3006" s="113"/>
      <c r="C3006" s="114"/>
      <c r="D3006" s="112"/>
      <c r="E3006" s="115"/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X3006" s="71"/>
      <c r="Y3006" s="71"/>
      <c r="Z3006" s="71"/>
    </row>
    <row r="3007">
      <c r="A3007" s="112"/>
      <c r="B3007" s="113"/>
      <c r="C3007" s="114"/>
      <c r="D3007" s="112"/>
      <c r="E3007" s="115"/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/>
      <c r="X3007" s="71"/>
      <c r="Y3007" s="71"/>
      <c r="Z3007" s="71"/>
    </row>
    <row r="3008">
      <c r="A3008" s="112"/>
      <c r="B3008" s="113"/>
      <c r="C3008" s="114"/>
      <c r="D3008" s="112"/>
      <c r="E3008" s="115"/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X3008" s="71"/>
      <c r="Y3008" s="71"/>
      <c r="Z3008" s="71"/>
    </row>
    <row r="3009">
      <c r="A3009" s="112"/>
      <c r="B3009" s="113"/>
      <c r="C3009" s="114"/>
      <c r="D3009" s="112"/>
      <c r="E3009" s="115"/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X3009" s="71"/>
      <c r="Y3009" s="71"/>
      <c r="Z3009" s="71"/>
    </row>
    <row r="3010">
      <c r="A3010" s="112"/>
      <c r="B3010" s="113"/>
      <c r="C3010" s="114"/>
      <c r="D3010" s="112"/>
      <c r="E3010" s="115"/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X3010" s="71"/>
      <c r="Y3010" s="71"/>
      <c r="Z3010" s="71"/>
    </row>
    <row r="3011">
      <c r="A3011" s="112"/>
      <c r="B3011" s="113"/>
      <c r="C3011" s="114"/>
      <c r="D3011" s="112"/>
      <c r="E3011" s="115"/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X3011" s="71"/>
      <c r="Y3011" s="71"/>
      <c r="Z3011" s="71"/>
    </row>
    <row r="3012">
      <c r="A3012" s="112"/>
      <c r="B3012" s="113"/>
      <c r="C3012" s="114"/>
      <c r="D3012" s="112"/>
      <c r="E3012" s="115"/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X3012" s="71"/>
      <c r="Y3012" s="71"/>
      <c r="Z3012" s="71"/>
    </row>
    <row r="3013">
      <c r="A3013" s="112"/>
      <c r="B3013" s="113"/>
      <c r="C3013" s="114"/>
      <c r="D3013" s="112"/>
      <c r="E3013" s="115"/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1"/>
      <c r="V3013" s="71"/>
      <c r="W3013" s="71"/>
      <c r="X3013" s="71"/>
      <c r="Y3013" s="71"/>
      <c r="Z3013" s="71"/>
    </row>
    <row r="3014">
      <c r="A3014" s="112"/>
      <c r="B3014" s="113"/>
      <c r="C3014" s="114"/>
      <c r="D3014" s="112"/>
      <c r="E3014" s="115"/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X3014" s="71"/>
      <c r="Y3014" s="71"/>
      <c r="Z3014" s="71"/>
    </row>
    <row r="3015">
      <c r="A3015" s="112"/>
      <c r="B3015" s="113"/>
      <c r="C3015" s="114"/>
      <c r="D3015" s="112"/>
      <c r="E3015" s="115"/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/>
      <c r="X3015" s="71"/>
      <c r="Y3015" s="71"/>
      <c r="Z3015" s="71"/>
    </row>
    <row r="3016">
      <c r="A3016" s="112"/>
      <c r="B3016" s="113"/>
      <c r="C3016" s="114"/>
      <c r="D3016" s="112"/>
      <c r="E3016" s="115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/>
      <c r="X3016" s="71"/>
      <c r="Y3016" s="71"/>
      <c r="Z3016" s="71"/>
    </row>
    <row r="3017">
      <c r="A3017" s="112"/>
      <c r="B3017" s="113"/>
      <c r="C3017" s="114"/>
      <c r="D3017" s="112"/>
      <c r="E3017" s="115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/>
      <c r="X3017" s="71"/>
      <c r="Y3017" s="71"/>
      <c r="Z3017" s="71"/>
    </row>
    <row r="3018">
      <c r="A3018" s="112"/>
      <c r="B3018" s="113"/>
      <c r="C3018" s="114"/>
      <c r="D3018" s="112"/>
      <c r="E3018" s="115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X3018" s="71"/>
      <c r="Y3018" s="71"/>
      <c r="Z3018" s="71"/>
    </row>
    <row r="3019">
      <c r="A3019" s="112"/>
      <c r="B3019" s="113"/>
      <c r="C3019" s="114"/>
      <c r="D3019" s="112"/>
      <c r="E3019" s="115"/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X3019" s="71"/>
      <c r="Y3019" s="71"/>
      <c r="Z3019" s="71"/>
    </row>
    <row r="3020">
      <c r="A3020" s="112"/>
      <c r="B3020" s="113"/>
      <c r="C3020" s="114"/>
      <c r="D3020" s="112"/>
      <c r="E3020" s="115"/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/>
      <c r="X3020" s="71"/>
      <c r="Y3020" s="71"/>
      <c r="Z3020" s="71"/>
    </row>
    <row r="3021">
      <c r="A3021" s="112"/>
      <c r="B3021" s="113"/>
      <c r="C3021" s="114"/>
      <c r="D3021" s="112"/>
      <c r="E3021" s="115"/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1"/>
      <c r="V3021" s="71"/>
      <c r="W3021" s="71"/>
      <c r="X3021" s="71"/>
      <c r="Y3021" s="71"/>
      <c r="Z3021" s="71"/>
    </row>
    <row r="3022">
      <c r="A3022" s="112"/>
      <c r="B3022" s="113"/>
      <c r="C3022" s="114"/>
      <c r="D3022" s="112"/>
      <c r="E3022" s="115"/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/>
      <c r="X3022" s="71"/>
      <c r="Y3022" s="71"/>
      <c r="Z3022" s="71"/>
    </row>
    <row r="3023">
      <c r="A3023" s="112"/>
      <c r="B3023" s="113"/>
      <c r="C3023" s="114"/>
      <c r="D3023" s="112"/>
      <c r="E3023" s="115"/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X3023" s="71"/>
      <c r="Y3023" s="71"/>
      <c r="Z3023" s="71"/>
    </row>
    <row r="3024">
      <c r="A3024" s="112"/>
      <c r="B3024" s="113"/>
      <c r="C3024" s="114"/>
      <c r="D3024" s="112"/>
      <c r="E3024" s="115"/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X3024" s="71"/>
      <c r="Y3024" s="71"/>
      <c r="Z3024" s="71"/>
    </row>
    <row r="3025">
      <c r="A3025" s="112"/>
      <c r="B3025" s="113"/>
      <c r="C3025" s="114"/>
      <c r="D3025" s="112"/>
      <c r="E3025" s="115"/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X3025" s="71"/>
      <c r="Y3025" s="71"/>
      <c r="Z3025" s="71"/>
    </row>
    <row r="3026">
      <c r="A3026" s="112"/>
      <c r="B3026" s="113"/>
      <c r="C3026" s="114"/>
      <c r="D3026" s="112"/>
      <c r="E3026" s="115"/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X3026" s="71"/>
      <c r="Y3026" s="71"/>
      <c r="Z3026" s="71"/>
    </row>
    <row r="3027">
      <c r="A3027" s="112"/>
      <c r="B3027" s="113"/>
      <c r="C3027" s="114"/>
      <c r="D3027" s="112"/>
      <c r="E3027" s="115"/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1"/>
      <c r="V3027" s="71"/>
      <c r="W3027" s="71"/>
      <c r="X3027" s="71"/>
      <c r="Y3027" s="71"/>
      <c r="Z3027" s="71"/>
    </row>
    <row r="3028">
      <c r="A3028" s="112"/>
      <c r="B3028" s="113"/>
      <c r="C3028" s="114"/>
      <c r="D3028" s="112"/>
      <c r="E3028" s="115"/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X3028" s="71"/>
      <c r="Y3028" s="71"/>
      <c r="Z3028" s="71"/>
    </row>
    <row r="3029">
      <c r="A3029" s="112"/>
      <c r="B3029" s="113"/>
      <c r="C3029" s="114"/>
      <c r="D3029" s="112"/>
      <c r="E3029" s="115"/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1"/>
      <c r="V3029" s="71"/>
      <c r="W3029" s="71"/>
      <c r="X3029" s="71"/>
      <c r="Y3029" s="71"/>
      <c r="Z3029" s="71"/>
    </row>
    <row r="3030">
      <c r="A3030" s="112"/>
      <c r="B3030" s="113"/>
      <c r="C3030" s="114"/>
      <c r="D3030" s="112"/>
      <c r="E3030" s="115"/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X3030" s="71"/>
      <c r="Y3030" s="71"/>
      <c r="Z3030" s="71"/>
    </row>
    <row r="3031">
      <c r="A3031" s="112"/>
      <c r="B3031" s="113"/>
      <c r="C3031" s="114"/>
      <c r="D3031" s="112"/>
      <c r="E3031" s="115"/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1"/>
      <c r="V3031" s="71"/>
      <c r="W3031" s="71"/>
      <c r="X3031" s="71"/>
      <c r="Y3031" s="71"/>
      <c r="Z3031" s="71"/>
    </row>
    <row r="3032">
      <c r="A3032" s="112"/>
      <c r="B3032" s="113"/>
      <c r="C3032" s="114"/>
      <c r="D3032" s="112"/>
      <c r="E3032" s="115"/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/>
      <c r="X3032" s="71"/>
      <c r="Y3032" s="71"/>
      <c r="Z3032" s="71"/>
    </row>
    <row r="3033">
      <c r="A3033" s="112"/>
      <c r="B3033" s="113"/>
      <c r="C3033" s="114"/>
      <c r="D3033" s="112"/>
      <c r="E3033" s="115"/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1"/>
      <c r="V3033" s="71"/>
      <c r="W3033" s="71"/>
      <c r="X3033" s="71"/>
      <c r="Y3033" s="71"/>
      <c r="Z3033" s="71"/>
    </row>
    <row r="3034">
      <c r="A3034" s="112"/>
      <c r="B3034" s="113"/>
      <c r="C3034" s="114"/>
      <c r="D3034" s="112"/>
      <c r="E3034" s="115"/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1"/>
      <c r="V3034" s="71"/>
      <c r="W3034" s="71"/>
      <c r="X3034" s="71"/>
      <c r="Y3034" s="71"/>
      <c r="Z3034" s="71"/>
    </row>
    <row r="3035">
      <c r="A3035" s="112"/>
      <c r="B3035" s="113"/>
      <c r="C3035" s="114"/>
      <c r="D3035" s="112"/>
      <c r="E3035" s="115"/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1"/>
      <c r="V3035" s="71"/>
      <c r="W3035" s="71"/>
      <c r="X3035" s="71"/>
      <c r="Y3035" s="71"/>
      <c r="Z3035" s="71"/>
    </row>
    <row r="3036">
      <c r="A3036" s="112"/>
      <c r="B3036" s="113"/>
      <c r="C3036" s="114"/>
      <c r="D3036" s="112"/>
      <c r="E3036" s="115"/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1"/>
      <c r="V3036" s="71"/>
      <c r="W3036" s="71"/>
      <c r="X3036" s="71"/>
      <c r="Y3036" s="71"/>
      <c r="Z3036" s="71"/>
    </row>
    <row r="3037">
      <c r="A3037" s="112"/>
      <c r="B3037" s="113"/>
      <c r="C3037" s="114"/>
      <c r="D3037" s="112"/>
      <c r="E3037" s="115"/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1"/>
      <c r="V3037" s="71"/>
      <c r="W3037" s="71"/>
      <c r="X3037" s="71"/>
      <c r="Y3037" s="71"/>
      <c r="Z3037" s="71"/>
    </row>
    <row r="3038">
      <c r="A3038" s="112"/>
      <c r="B3038" s="113"/>
      <c r="C3038" s="114"/>
      <c r="D3038" s="112"/>
      <c r="E3038" s="115"/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/>
      <c r="X3038" s="71"/>
      <c r="Y3038" s="71"/>
      <c r="Z3038" s="71"/>
    </row>
    <row r="3039">
      <c r="A3039" s="112"/>
      <c r="B3039" s="113"/>
      <c r="C3039" s="114"/>
      <c r="D3039" s="112"/>
      <c r="E3039" s="115"/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X3039" s="71"/>
      <c r="Y3039" s="71"/>
      <c r="Z3039" s="71"/>
    </row>
    <row r="3040">
      <c r="A3040" s="112"/>
      <c r="B3040" s="113"/>
      <c r="C3040" s="114"/>
      <c r="D3040" s="112"/>
      <c r="E3040" s="115"/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X3040" s="71"/>
      <c r="Y3040" s="71"/>
      <c r="Z3040" s="71"/>
    </row>
    <row r="3041">
      <c r="A3041" s="112"/>
      <c r="B3041" s="113"/>
      <c r="C3041" s="114"/>
      <c r="D3041" s="112"/>
      <c r="E3041" s="115"/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X3041" s="71"/>
      <c r="Y3041" s="71"/>
      <c r="Z3041" s="71"/>
    </row>
    <row r="3042">
      <c r="A3042" s="112"/>
      <c r="B3042" s="113"/>
      <c r="C3042" s="114"/>
      <c r="D3042" s="112"/>
      <c r="E3042" s="115"/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X3042" s="71"/>
      <c r="Y3042" s="71"/>
      <c r="Z3042" s="71"/>
    </row>
    <row r="3043">
      <c r="A3043" s="112"/>
      <c r="B3043" s="113"/>
      <c r="C3043" s="114"/>
      <c r="D3043" s="112"/>
      <c r="E3043" s="115"/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X3043" s="71"/>
      <c r="Y3043" s="71"/>
      <c r="Z3043" s="71"/>
    </row>
    <row r="3044">
      <c r="A3044" s="112"/>
      <c r="B3044" s="113"/>
      <c r="C3044" s="114"/>
      <c r="D3044" s="112"/>
      <c r="E3044" s="115"/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1"/>
      <c r="V3044" s="71"/>
      <c r="W3044" s="71"/>
      <c r="X3044" s="71"/>
      <c r="Y3044" s="71"/>
      <c r="Z3044" s="71"/>
    </row>
    <row r="3045">
      <c r="A3045" s="112"/>
      <c r="B3045" s="113"/>
      <c r="C3045" s="114"/>
      <c r="D3045" s="112"/>
      <c r="E3045" s="115"/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X3045" s="71"/>
      <c r="Y3045" s="71"/>
      <c r="Z3045" s="71"/>
    </row>
    <row r="3046">
      <c r="A3046" s="112"/>
      <c r="B3046" s="113"/>
      <c r="C3046" s="114"/>
      <c r="D3046" s="112"/>
      <c r="E3046" s="115"/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/>
      <c r="X3046" s="71"/>
      <c r="Y3046" s="71"/>
      <c r="Z3046" s="71"/>
    </row>
    <row r="3047">
      <c r="A3047" s="112"/>
      <c r="B3047" s="113"/>
      <c r="C3047" s="114"/>
      <c r="D3047" s="112"/>
      <c r="E3047" s="115"/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1"/>
      <c r="V3047" s="71"/>
      <c r="W3047" s="71"/>
      <c r="X3047" s="71"/>
      <c r="Y3047" s="71"/>
      <c r="Z3047" s="71"/>
    </row>
    <row r="3048">
      <c r="A3048" s="112"/>
      <c r="B3048" s="113"/>
      <c r="C3048" s="114"/>
      <c r="D3048" s="112"/>
      <c r="E3048" s="115"/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/>
      <c r="X3048" s="71"/>
      <c r="Y3048" s="71"/>
      <c r="Z3048" s="71"/>
    </row>
    <row r="3049">
      <c r="A3049" s="112"/>
      <c r="B3049" s="113"/>
      <c r="C3049" s="114"/>
      <c r="D3049" s="112"/>
      <c r="E3049" s="115"/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X3049" s="71"/>
      <c r="Y3049" s="71"/>
      <c r="Z3049" s="71"/>
    </row>
    <row r="3050">
      <c r="A3050" s="112"/>
      <c r="B3050" s="113"/>
      <c r="C3050" s="114"/>
      <c r="D3050" s="112"/>
      <c r="E3050" s="115"/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/>
      <c r="X3050" s="71"/>
      <c r="Y3050" s="71"/>
      <c r="Z3050" s="71"/>
    </row>
    <row r="3051">
      <c r="A3051" s="112"/>
      <c r="B3051" s="113"/>
      <c r="C3051" s="114"/>
      <c r="D3051" s="112"/>
      <c r="E3051" s="115"/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/>
      <c r="X3051" s="71"/>
      <c r="Y3051" s="71"/>
      <c r="Z3051" s="71"/>
    </row>
    <row r="3052">
      <c r="A3052" s="112"/>
      <c r="B3052" s="113"/>
      <c r="C3052" s="114"/>
      <c r="D3052" s="112"/>
      <c r="E3052" s="115"/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1"/>
      <c r="V3052" s="71"/>
      <c r="W3052" s="71"/>
      <c r="X3052" s="71"/>
      <c r="Y3052" s="71"/>
      <c r="Z3052" s="71"/>
    </row>
    <row r="3053">
      <c r="A3053" s="112"/>
      <c r="B3053" s="113"/>
      <c r="C3053" s="114"/>
      <c r="D3053" s="112"/>
      <c r="E3053" s="115"/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X3053" s="71"/>
      <c r="Y3053" s="71"/>
      <c r="Z3053" s="71"/>
    </row>
    <row r="3054">
      <c r="A3054" s="112"/>
      <c r="B3054" s="113"/>
      <c r="C3054" s="114"/>
      <c r="D3054" s="112"/>
      <c r="E3054" s="115"/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1"/>
      <c r="V3054" s="71"/>
      <c r="W3054" s="71"/>
      <c r="X3054" s="71"/>
      <c r="Y3054" s="71"/>
      <c r="Z3054" s="71"/>
    </row>
    <row r="3055">
      <c r="A3055" s="112"/>
      <c r="B3055" s="113"/>
      <c r="C3055" s="114"/>
      <c r="D3055" s="112"/>
      <c r="E3055" s="115"/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/>
      <c r="V3055" s="71"/>
      <c r="W3055" s="71"/>
      <c r="X3055" s="71"/>
      <c r="Y3055" s="71"/>
      <c r="Z3055" s="71"/>
    </row>
    <row r="3056">
      <c r="A3056" s="112"/>
      <c r="B3056" s="113"/>
      <c r="C3056" s="114"/>
      <c r="D3056" s="112"/>
      <c r="E3056" s="115"/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X3056" s="71"/>
      <c r="Y3056" s="71"/>
      <c r="Z3056" s="71"/>
    </row>
    <row r="3057">
      <c r="A3057" s="112"/>
      <c r="B3057" s="113"/>
      <c r="C3057" s="114"/>
      <c r="D3057" s="112"/>
      <c r="E3057" s="115"/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X3057" s="71"/>
      <c r="Y3057" s="71"/>
      <c r="Z3057" s="71"/>
    </row>
    <row r="3058">
      <c r="A3058" s="112"/>
      <c r="B3058" s="113"/>
      <c r="C3058" s="114"/>
      <c r="D3058" s="112"/>
      <c r="E3058" s="115"/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X3058" s="71"/>
      <c r="Y3058" s="71"/>
      <c r="Z3058" s="71"/>
    </row>
    <row r="3059">
      <c r="A3059" s="112"/>
      <c r="B3059" s="113"/>
      <c r="C3059" s="114"/>
      <c r="D3059" s="112"/>
      <c r="E3059" s="115"/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1"/>
      <c r="V3059" s="71"/>
      <c r="W3059" s="71"/>
      <c r="X3059" s="71"/>
      <c r="Y3059" s="71"/>
      <c r="Z3059" s="71"/>
    </row>
    <row r="3060">
      <c r="A3060" s="112"/>
      <c r="B3060" s="113"/>
      <c r="C3060" s="114"/>
      <c r="D3060" s="112"/>
      <c r="E3060" s="115"/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1"/>
      <c r="V3060" s="71"/>
      <c r="W3060" s="71"/>
      <c r="X3060" s="71"/>
      <c r="Y3060" s="71"/>
      <c r="Z3060" s="71"/>
    </row>
    <row r="3061">
      <c r="A3061" s="112"/>
      <c r="B3061" s="113"/>
      <c r="C3061" s="114"/>
      <c r="D3061" s="112"/>
      <c r="E3061" s="115"/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X3061" s="71"/>
      <c r="Y3061" s="71"/>
      <c r="Z3061" s="71"/>
    </row>
    <row r="3062">
      <c r="A3062" s="112"/>
      <c r="B3062" s="113"/>
      <c r="C3062" s="114"/>
      <c r="D3062" s="112"/>
      <c r="E3062" s="115"/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1"/>
      <c r="V3062" s="71"/>
      <c r="W3062" s="71"/>
      <c r="X3062" s="71"/>
      <c r="Y3062" s="71"/>
      <c r="Z3062" s="71"/>
    </row>
    <row r="3063">
      <c r="A3063" s="112"/>
      <c r="B3063" s="113"/>
      <c r="C3063" s="114"/>
      <c r="D3063" s="112"/>
      <c r="E3063" s="115"/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1"/>
      <c r="V3063" s="71"/>
      <c r="W3063" s="71"/>
      <c r="X3063" s="71"/>
      <c r="Y3063" s="71"/>
      <c r="Z3063" s="71"/>
    </row>
    <row r="3064">
      <c r="A3064" s="112"/>
      <c r="B3064" s="113"/>
      <c r="C3064" s="114"/>
      <c r="D3064" s="112"/>
      <c r="E3064" s="115"/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/>
      <c r="X3064" s="71"/>
      <c r="Y3064" s="71"/>
      <c r="Z3064" s="71"/>
    </row>
    <row r="3065">
      <c r="A3065" s="112"/>
      <c r="B3065" s="113"/>
      <c r="C3065" s="114"/>
      <c r="D3065" s="112"/>
      <c r="E3065" s="115"/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X3065" s="71"/>
      <c r="Y3065" s="71"/>
      <c r="Z3065" s="71"/>
    </row>
    <row r="3066">
      <c r="A3066" s="112"/>
      <c r="B3066" s="113"/>
      <c r="C3066" s="114"/>
      <c r="D3066" s="112"/>
      <c r="E3066" s="115"/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X3066" s="71"/>
      <c r="Y3066" s="71"/>
      <c r="Z3066" s="71"/>
    </row>
    <row r="3067">
      <c r="A3067" s="112"/>
      <c r="B3067" s="113"/>
      <c r="C3067" s="114"/>
      <c r="D3067" s="112"/>
      <c r="E3067" s="115"/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X3067" s="71"/>
      <c r="Y3067" s="71"/>
      <c r="Z3067" s="71"/>
    </row>
    <row r="3068">
      <c r="A3068" s="112"/>
      <c r="B3068" s="113"/>
      <c r="C3068" s="114"/>
      <c r="D3068" s="112"/>
      <c r="E3068" s="115"/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X3068" s="71"/>
      <c r="Y3068" s="71"/>
      <c r="Z3068" s="71"/>
    </row>
    <row r="3069">
      <c r="A3069" s="112"/>
      <c r="B3069" s="113"/>
      <c r="C3069" s="114"/>
      <c r="D3069" s="112"/>
      <c r="E3069" s="115"/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X3069" s="71"/>
      <c r="Y3069" s="71"/>
      <c r="Z3069" s="71"/>
    </row>
    <row r="3070">
      <c r="A3070" s="112"/>
      <c r="B3070" s="113"/>
      <c r="C3070" s="114"/>
      <c r="D3070" s="112"/>
      <c r="E3070" s="115"/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1"/>
      <c r="V3070" s="71"/>
      <c r="W3070" s="71"/>
      <c r="X3070" s="71"/>
      <c r="Y3070" s="71"/>
      <c r="Z3070" s="71"/>
    </row>
    <row r="3071">
      <c r="A3071" s="112"/>
      <c r="B3071" s="113"/>
      <c r="C3071" s="114"/>
      <c r="D3071" s="112"/>
      <c r="E3071" s="115"/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1"/>
      <c r="V3071" s="71"/>
      <c r="W3071" s="71"/>
      <c r="X3071" s="71"/>
      <c r="Y3071" s="71"/>
      <c r="Z3071" s="71"/>
    </row>
    <row r="3072">
      <c r="A3072" s="112"/>
      <c r="B3072" s="113"/>
      <c r="C3072" s="114"/>
      <c r="D3072" s="112"/>
      <c r="E3072" s="115"/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1"/>
      <c r="V3072" s="71"/>
      <c r="W3072" s="71"/>
      <c r="X3072" s="71"/>
      <c r="Y3072" s="71"/>
      <c r="Z3072" s="71"/>
    </row>
    <row r="3073">
      <c r="A3073" s="112"/>
      <c r="B3073" s="113"/>
      <c r="C3073" s="114"/>
      <c r="D3073" s="112"/>
      <c r="E3073" s="115"/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1"/>
      <c r="V3073" s="71"/>
      <c r="W3073" s="71"/>
      <c r="X3073" s="71"/>
      <c r="Y3073" s="71"/>
      <c r="Z3073" s="71"/>
    </row>
    <row r="3074">
      <c r="A3074" s="112"/>
      <c r="B3074" s="113"/>
      <c r="C3074" s="114"/>
      <c r="D3074" s="112"/>
      <c r="E3074" s="115"/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1"/>
      <c r="V3074" s="71"/>
      <c r="W3074" s="71"/>
      <c r="X3074" s="71"/>
      <c r="Y3074" s="71"/>
      <c r="Z3074" s="71"/>
    </row>
    <row r="3075">
      <c r="A3075" s="112"/>
      <c r="B3075" s="113"/>
      <c r="C3075" s="114"/>
      <c r="D3075" s="112"/>
      <c r="E3075" s="115"/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X3075" s="71"/>
      <c r="Y3075" s="71"/>
      <c r="Z3075" s="71"/>
    </row>
    <row r="3076">
      <c r="A3076" s="112"/>
      <c r="B3076" s="113"/>
      <c r="C3076" s="114"/>
      <c r="D3076" s="112"/>
      <c r="E3076" s="115"/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X3076" s="71"/>
      <c r="Y3076" s="71"/>
      <c r="Z3076" s="71"/>
    </row>
    <row r="3077">
      <c r="A3077" s="112"/>
      <c r="B3077" s="113"/>
      <c r="C3077" s="114"/>
      <c r="D3077" s="112"/>
      <c r="E3077" s="115"/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1"/>
      <c r="V3077" s="71"/>
      <c r="W3077" s="71"/>
      <c r="X3077" s="71"/>
      <c r="Y3077" s="71"/>
      <c r="Z3077" s="71"/>
    </row>
    <row r="3078">
      <c r="A3078" s="112"/>
      <c r="B3078" s="113"/>
      <c r="C3078" s="114"/>
      <c r="D3078" s="112"/>
      <c r="E3078" s="115"/>
      <c r="F3078" s="71"/>
      <c r="G3078" s="71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1"/>
      <c r="V3078" s="71"/>
      <c r="W3078" s="71"/>
      <c r="X3078" s="71"/>
      <c r="Y3078" s="71"/>
      <c r="Z3078" s="71"/>
    </row>
    <row r="3079">
      <c r="A3079" s="112"/>
      <c r="B3079" s="113"/>
      <c r="C3079" s="114"/>
      <c r="D3079" s="112"/>
      <c r="E3079" s="115"/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/>
      <c r="X3079" s="71"/>
      <c r="Y3079" s="71"/>
      <c r="Z3079" s="71"/>
    </row>
    <row r="3080">
      <c r="A3080" s="112"/>
      <c r="B3080" s="113"/>
      <c r="C3080" s="114"/>
      <c r="D3080" s="112"/>
      <c r="E3080" s="115"/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X3080" s="71"/>
      <c r="Y3080" s="71"/>
      <c r="Z3080" s="71"/>
    </row>
    <row r="3081">
      <c r="A3081" s="112"/>
      <c r="B3081" s="113"/>
      <c r="C3081" s="114"/>
      <c r="D3081" s="112"/>
      <c r="E3081" s="115"/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1"/>
      <c r="V3081" s="71"/>
      <c r="W3081" s="71"/>
      <c r="X3081" s="71"/>
      <c r="Y3081" s="71"/>
      <c r="Z3081" s="71"/>
    </row>
    <row r="3082">
      <c r="A3082" s="112"/>
      <c r="B3082" s="113"/>
      <c r="C3082" s="114"/>
      <c r="D3082" s="112"/>
      <c r="E3082" s="115"/>
      <c r="F3082" s="71"/>
      <c r="G3082" s="71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/>
      <c r="X3082" s="71"/>
      <c r="Y3082" s="71"/>
      <c r="Z3082" s="71"/>
    </row>
    <row r="3083">
      <c r="A3083" s="112"/>
      <c r="B3083" s="113"/>
      <c r="C3083" s="114"/>
      <c r="D3083" s="112"/>
      <c r="E3083" s="115"/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/>
      <c r="X3083" s="71"/>
      <c r="Y3083" s="71"/>
      <c r="Z3083" s="71"/>
    </row>
    <row r="3084">
      <c r="A3084" s="112"/>
      <c r="B3084" s="113"/>
      <c r="C3084" s="114"/>
      <c r="D3084" s="112"/>
      <c r="E3084" s="115"/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X3084" s="71"/>
      <c r="Y3084" s="71"/>
      <c r="Z3084" s="71"/>
    </row>
    <row r="3085">
      <c r="A3085" s="112"/>
      <c r="B3085" s="113"/>
      <c r="C3085" s="114"/>
      <c r="D3085" s="112"/>
      <c r="E3085" s="115"/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X3085" s="71"/>
      <c r="Y3085" s="71"/>
      <c r="Z3085" s="71"/>
    </row>
    <row r="3086">
      <c r="A3086" s="112"/>
      <c r="B3086" s="113"/>
      <c r="C3086" s="114"/>
      <c r="D3086" s="112"/>
      <c r="E3086" s="115"/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/>
      <c r="X3086" s="71"/>
      <c r="Y3086" s="71"/>
      <c r="Z3086" s="71"/>
    </row>
    <row r="3087">
      <c r="A3087" s="112"/>
      <c r="B3087" s="113"/>
      <c r="C3087" s="114"/>
      <c r="D3087" s="112"/>
      <c r="E3087" s="115"/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1"/>
      <c r="V3087" s="71"/>
      <c r="W3087" s="71"/>
      <c r="X3087" s="71"/>
      <c r="Y3087" s="71"/>
      <c r="Z3087" s="71"/>
    </row>
    <row r="3088">
      <c r="A3088" s="112"/>
      <c r="B3088" s="113"/>
      <c r="C3088" s="114"/>
      <c r="D3088" s="112"/>
      <c r="E3088" s="115"/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X3088" s="71"/>
      <c r="Y3088" s="71"/>
      <c r="Z3088" s="71"/>
    </row>
    <row r="3089">
      <c r="A3089" s="112"/>
      <c r="B3089" s="113"/>
      <c r="C3089" s="114"/>
      <c r="D3089" s="112"/>
      <c r="E3089" s="115"/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X3089" s="71"/>
      <c r="Y3089" s="71"/>
      <c r="Z3089" s="71"/>
    </row>
    <row r="3090">
      <c r="A3090" s="112"/>
      <c r="B3090" s="113"/>
      <c r="C3090" s="114"/>
      <c r="D3090" s="112"/>
      <c r="E3090" s="115"/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X3090" s="71"/>
      <c r="Y3090" s="71"/>
      <c r="Z3090" s="71"/>
    </row>
    <row r="3091">
      <c r="A3091" s="112"/>
      <c r="B3091" s="113"/>
      <c r="C3091" s="114"/>
      <c r="D3091" s="112"/>
      <c r="E3091" s="115"/>
      <c r="F3091" s="71"/>
      <c r="G3091" s="71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X3091" s="71"/>
      <c r="Y3091" s="71"/>
      <c r="Z3091" s="71"/>
    </row>
    <row r="3092">
      <c r="A3092" s="112"/>
      <c r="B3092" s="113"/>
      <c r="C3092" s="114"/>
      <c r="D3092" s="112"/>
      <c r="E3092" s="115"/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X3092" s="71"/>
      <c r="Y3092" s="71"/>
      <c r="Z3092" s="71"/>
    </row>
    <row r="3093">
      <c r="A3093" s="112"/>
      <c r="B3093" s="113"/>
      <c r="C3093" s="114"/>
      <c r="D3093" s="112"/>
      <c r="E3093" s="115"/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/>
      <c r="W3093" s="71"/>
      <c r="X3093" s="71"/>
      <c r="Y3093" s="71"/>
      <c r="Z3093" s="71"/>
    </row>
    <row r="3094">
      <c r="A3094" s="112"/>
      <c r="B3094" s="113"/>
      <c r="C3094" s="114"/>
      <c r="D3094" s="112"/>
      <c r="E3094" s="115"/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X3094" s="71"/>
      <c r="Y3094" s="71"/>
      <c r="Z3094" s="71"/>
    </row>
    <row r="3095">
      <c r="A3095" s="112"/>
      <c r="B3095" s="113"/>
      <c r="C3095" s="114"/>
      <c r="D3095" s="112"/>
      <c r="E3095" s="115"/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X3095" s="71"/>
      <c r="Y3095" s="71"/>
      <c r="Z3095" s="71"/>
    </row>
    <row r="3096">
      <c r="A3096" s="112"/>
      <c r="B3096" s="113"/>
      <c r="C3096" s="114"/>
      <c r="D3096" s="112"/>
      <c r="E3096" s="115"/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X3096" s="71"/>
      <c r="Y3096" s="71"/>
      <c r="Z3096" s="71"/>
    </row>
    <row r="3097">
      <c r="A3097" s="112"/>
      <c r="B3097" s="113"/>
      <c r="C3097" s="114"/>
      <c r="D3097" s="112"/>
      <c r="E3097" s="115"/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X3097" s="71"/>
      <c r="Y3097" s="71"/>
      <c r="Z3097" s="71"/>
    </row>
    <row r="3098">
      <c r="A3098" s="112"/>
      <c r="B3098" s="113"/>
      <c r="C3098" s="114"/>
      <c r="D3098" s="112"/>
      <c r="E3098" s="115"/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X3098" s="71"/>
      <c r="Y3098" s="71"/>
      <c r="Z3098" s="71"/>
    </row>
    <row r="3099">
      <c r="A3099" s="112"/>
      <c r="B3099" s="113"/>
      <c r="C3099" s="114"/>
      <c r="D3099" s="112"/>
      <c r="E3099" s="115"/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X3099" s="71"/>
      <c r="Y3099" s="71"/>
      <c r="Z3099" s="71"/>
    </row>
    <row r="3100">
      <c r="A3100" s="112"/>
      <c r="B3100" s="113"/>
      <c r="C3100" s="114"/>
      <c r="D3100" s="112"/>
      <c r="E3100" s="115"/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1"/>
      <c r="V3100" s="71"/>
      <c r="W3100" s="71"/>
      <c r="X3100" s="71"/>
      <c r="Y3100" s="71"/>
      <c r="Z3100" s="71"/>
    </row>
    <row r="3101">
      <c r="A3101" s="112"/>
      <c r="B3101" s="113"/>
      <c r="C3101" s="114"/>
      <c r="D3101" s="112"/>
      <c r="E3101" s="115"/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X3101" s="71"/>
      <c r="Y3101" s="71"/>
      <c r="Z3101" s="71"/>
    </row>
    <row r="3102">
      <c r="A3102" s="112"/>
      <c r="B3102" s="113"/>
      <c r="C3102" s="114"/>
      <c r="D3102" s="112"/>
      <c r="E3102" s="115"/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X3102" s="71"/>
      <c r="Y3102" s="71"/>
      <c r="Z3102" s="71"/>
    </row>
    <row r="3103">
      <c r="A3103" s="112"/>
      <c r="B3103" s="113"/>
      <c r="C3103" s="114"/>
      <c r="D3103" s="112"/>
      <c r="E3103" s="115"/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X3103" s="71"/>
      <c r="Y3103" s="71"/>
      <c r="Z3103" s="71"/>
    </row>
    <row r="3104">
      <c r="A3104" s="112"/>
      <c r="B3104" s="113"/>
      <c r="C3104" s="114"/>
      <c r="D3104" s="112"/>
      <c r="E3104" s="115"/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X3104" s="71"/>
      <c r="Y3104" s="71"/>
      <c r="Z3104" s="71"/>
    </row>
    <row r="3105">
      <c r="A3105" s="112"/>
      <c r="B3105" s="113"/>
      <c r="C3105" s="114"/>
      <c r="D3105" s="112"/>
      <c r="E3105" s="115"/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/>
      <c r="W3105" s="71"/>
      <c r="X3105" s="71"/>
      <c r="Y3105" s="71"/>
      <c r="Z3105" s="71"/>
    </row>
    <row r="3106">
      <c r="A3106" s="112"/>
      <c r="B3106" s="113"/>
      <c r="C3106" s="114"/>
      <c r="D3106" s="112"/>
      <c r="E3106" s="115"/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X3106" s="71"/>
      <c r="Y3106" s="71"/>
      <c r="Z3106" s="71"/>
    </row>
    <row r="3107">
      <c r="A3107" s="112"/>
      <c r="B3107" s="113"/>
      <c r="C3107" s="114"/>
      <c r="D3107" s="112"/>
      <c r="E3107" s="115"/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/>
      <c r="W3107" s="71"/>
      <c r="X3107" s="71"/>
      <c r="Y3107" s="71"/>
      <c r="Z3107" s="71"/>
    </row>
    <row r="3108">
      <c r="A3108" s="112"/>
      <c r="B3108" s="113"/>
      <c r="C3108" s="114"/>
      <c r="D3108" s="112"/>
      <c r="E3108" s="115"/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X3108" s="71"/>
      <c r="Y3108" s="71"/>
      <c r="Z3108" s="71"/>
    </row>
    <row r="3109">
      <c r="A3109" s="112"/>
      <c r="B3109" s="113"/>
      <c r="C3109" s="114"/>
      <c r="D3109" s="112"/>
      <c r="E3109" s="115"/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1"/>
      <c r="V3109" s="71"/>
      <c r="W3109" s="71"/>
      <c r="X3109" s="71"/>
      <c r="Y3109" s="71"/>
      <c r="Z3109" s="71"/>
    </row>
    <row r="3110">
      <c r="A3110" s="112"/>
      <c r="B3110" s="113"/>
      <c r="C3110" s="114"/>
      <c r="D3110" s="112"/>
      <c r="E3110" s="115"/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X3110" s="71"/>
      <c r="Y3110" s="71"/>
      <c r="Z3110" s="71"/>
    </row>
    <row r="3111">
      <c r="A3111" s="112"/>
      <c r="B3111" s="113"/>
      <c r="C3111" s="114"/>
      <c r="D3111" s="112"/>
      <c r="E3111" s="115"/>
      <c r="F3111" s="71"/>
      <c r="G3111" s="71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X3111" s="71"/>
      <c r="Y3111" s="71"/>
      <c r="Z3111" s="71"/>
    </row>
    <row r="3112">
      <c r="A3112" s="112"/>
      <c r="B3112" s="113"/>
      <c r="C3112" s="114"/>
      <c r="D3112" s="112"/>
      <c r="E3112" s="115"/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1"/>
      <c r="V3112" s="71"/>
      <c r="W3112" s="71"/>
      <c r="X3112" s="71"/>
      <c r="Y3112" s="71"/>
      <c r="Z3112" s="71"/>
    </row>
    <row r="3113">
      <c r="A3113" s="112"/>
      <c r="B3113" s="113"/>
      <c r="C3113" s="114"/>
      <c r="D3113" s="112"/>
      <c r="E3113" s="115"/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X3113" s="71"/>
      <c r="Y3113" s="71"/>
      <c r="Z3113" s="71"/>
    </row>
    <row r="3114">
      <c r="A3114" s="112"/>
      <c r="B3114" s="113"/>
      <c r="C3114" s="114"/>
      <c r="D3114" s="112"/>
      <c r="E3114" s="115"/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/>
      <c r="X3114" s="71"/>
      <c r="Y3114" s="71"/>
      <c r="Z3114" s="71"/>
    </row>
    <row r="3115">
      <c r="A3115" s="112"/>
      <c r="B3115" s="113"/>
      <c r="C3115" s="114"/>
      <c r="D3115" s="112"/>
      <c r="E3115" s="115"/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X3115" s="71"/>
      <c r="Y3115" s="71"/>
      <c r="Z3115" s="71"/>
    </row>
    <row r="3116">
      <c r="A3116" s="112"/>
      <c r="B3116" s="113"/>
      <c r="C3116" s="114"/>
      <c r="D3116" s="112"/>
      <c r="E3116" s="115"/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/>
      <c r="W3116" s="71"/>
      <c r="X3116" s="71"/>
      <c r="Y3116" s="71"/>
      <c r="Z3116" s="71"/>
    </row>
    <row r="3117">
      <c r="A3117" s="112"/>
      <c r="B3117" s="113"/>
      <c r="C3117" s="114"/>
      <c r="D3117" s="112"/>
      <c r="E3117" s="115"/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X3117" s="71"/>
      <c r="Y3117" s="71"/>
      <c r="Z3117" s="71"/>
    </row>
    <row r="3118">
      <c r="A3118" s="112"/>
      <c r="B3118" s="113"/>
      <c r="C3118" s="114"/>
      <c r="D3118" s="112"/>
      <c r="E3118" s="115"/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X3118" s="71"/>
      <c r="Y3118" s="71"/>
      <c r="Z3118" s="71"/>
    </row>
    <row r="3119">
      <c r="A3119" s="112"/>
      <c r="B3119" s="113"/>
      <c r="C3119" s="114"/>
      <c r="D3119" s="112"/>
      <c r="E3119" s="115"/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1"/>
      <c r="V3119" s="71"/>
      <c r="W3119" s="71"/>
      <c r="X3119" s="71"/>
      <c r="Y3119" s="71"/>
      <c r="Z3119" s="71"/>
    </row>
    <row r="3120">
      <c r="A3120" s="112"/>
      <c r="B3120" s="113"/>
      <c r="C3120" s="114"/>
      <c r="D3120" s="112"/>
      <c r="E3120" s="115"/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X3120" s="71"/>
      <c r="Y3120" s="71"/>
      <c r="Z3120" s="71"/>
    </row>
    <row r="3121">
      <c r="A3121" s="112"/>
      <c r="B3121" s="113"/>
      <c r="C3121" s="114"/>
      <c r="D3121" s="112"/>
      <c r="E3121" s="115"/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1"/>
      <c r="V3121" s="71"/>
      <c r="W3121" s="71"/>
      <c r="X3121" s="71"/>
      <c r="Y3121" s="71"/>
      <c r="Z3121" s="71"/>
    </row>
    <row r="3122">
      <c r="A3122" s="112"/>
      <c r="B3122" s="113"/>
      <c r="C3122" s="114"/>
      <c r="D3122" s="112"/>
      <c r="E3122" s="115"/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1"/>
      <c r="V3122" s="71"/>
      <c r="W3122" s="71"/>
      <c r="X3122" s="71"/>
      <c r="Y3122" s="71"/>
      <c r="Z3122" s="71"/>
    </row>
    <row r="3123">
      <c r="A3123" s="112"/>
      <c r="B3123" s="113"/>
      <c r="C3123" s="114"/>
      <c r="D3123" s="112"/>
      <c r="E3123" s="115"/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1"/>
      <c r="V3123" s="71"/>
      <c r="W3123" s="71"/>
      <c r="X3123" s="71"/>
      <c r="Y3123" s="71"/>
      <c r="Z3123" s="71"/>
    </row>
    <row r="3124">
      <c r="A3124" s="112"/>
      <c r="B3124" s="113"/>
      <c r="C3124" s="114"/>
      <c r="D3124" s="112"/>
      <c r="E3124" s="115"/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X3124" s="71"/>
      <c r="Y3124" s="71"/>
      <c r="Z3124" s="71"/>
    </row>
    <row r="3125">
      <c r="A3125" s="112"/>
      <c r="B3125" s="113"/>
      <c r="C3125" s="114"/>
      <c r="D3125" s="112"/>
      <c r="E3125" s="115"/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1"/>
      <c r="V3125" s="71"/>
      <c r="W3125" s="71"/>
      <c r="X3125" s="71"/>
      <c r="Y3125" s="71"/>
      <c r="Z3125" s="71"/>
    </row>
    <row r="3126">
      <c r="A3126" s="112"/>
      <c r="B3126" s="113"/>
      <c r="C3126" s="114"/>
      <c r="D3126" s="112"/>
      <c r="E3126" s="115"/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X3126" s="71"/>
      <c r="Y3126" s="71"/>
      <c r="Z3126" s="71"/>
    </row>
    <row r="3127">
      <c r="A3127" s="112"/>
      <c r="B3127" s="113"/>
      <c r="C3127" s="114"/>
      <c r="D3127" s="112"/>
      <c r="E3127" s="115"/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X3127" s="71"/>
      <c r="Y3127" s="71"/>
      <c r="Z3127" s="71"/>
    </row>
    <row r="3128">
      <c r="A3128" s="112"/>
      <c r="B3128" s="113"/>
      <c r="C3128" s="114"/>
      <c r="D3128" s="112"/>
      <c r="E3128" s="115"/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1"/>
      <c r="V3128" s="71"/>
      <c r="W3128" s="71"/>
      <c r="X3128" s="71"/>
      <c r="Y3128" s="71"/>
      <c r="Z3128" s="71"/>
    </row>
    <row r="3129">
      <c r="A3129" s="112"/>
      <c r="B3129" s="113"/>
      <c r="C3129" s="114"/>
      <c r="D3129" s="112"/>
      <c r="E3129" s="115"/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1"/>
      <c r="V3129" s="71"/>
      <c r="W3129" s="71"/>
      <c r="X3129" s="71"/>
      <c r="Y3129" s="71"/>
      <c r="Z3129" s="71"/>
    </row>
    <row r="3130">
      <c r="A3130" s="112"/>
      <c r="B3130" s="113"/>
      <c r="C3130" s="114"/>
      <c r="D3130" s="112"/>
      <c r="E3130" s="115"/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1"/>
      <c r="V3130" s="71"/>
      <c r="W3130" s="71"/>
      <c r="X3130" s="71"/>
      <c r="Y3130" s="71"/>
      <c r="Z3130" s="71"/>
    </row>
    <row r="3131">
      <c r="A3131" s="112"/>
      <c r="B3131" s="113"/>
      <c r="C3131" s="114"/>
      <c r="D3131" s="112"/>
      <c r="E3131" s="115"/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X3131" s="71"/>
      <c r="Y3131" s="71"/>
      <c r="Z3131" s="71"/>
    </row>
    <row r="3132">
      <c r="A3132" s="112"/>
      <c r="B3132" s="113"/>
      <c r="C3132" s="114"/>
      <c r="D3132" s="112"/>
      <c r="E3132" s="115"/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X3132" s="71"/>
      <c r="Y3132" s="71"/>
      <c r="Z3132" s="71"/>
    </row>
    <row r="3133">
      <c r="A3133" s="112"/>
      <c r="B3133" s="113"/>
      <c r="C3133" s="114"/>
      <c r="D3133" s="112"/>
      <c r="E3133" s="115"/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1"/>
      <c r="V3133" s="71"/>
      <c r="W3133" s="71"/>
      <c r="X3133" s="71"/>
      <c r="Y3133" s="71"/>
      <c r="Z3133" s="71"/>
    </row>
    <row r="3134">
      <c r="A3134" s="112"/>
      <c r="B3134" s="113"/>
      <c r="C3134" s="114"/>
      <c r="D3134" s="112"/>
      <c r="E3134" s="115"/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1"/>
      <c r="V3134" s="71"/>
      <c r="W3134" s="71"/>
      <c r="X3134" s="71"/>
      <c r="Y3134" s="71"/>
      <c r="Z3134" s="71"/>
    </row>
    <row r="3135">
      <c r="A3135" s="112"/>
      <c r="B3135" s="113"/>
      <c r="C3135" s="114"/>
      <c r="D3135" s="112"/>
      <c r="E3135" s="115"/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1"/>
      <c r="V3135" s="71"/>
      <c r="W3135" s="71"/>
      <c r="X3135" s="71"/>
      <c r="Y3135" s="71"/>
      <c r="Z3135" s="71"/>
    </row>
    <row r="3136">
      <c r="A3136" s="112"/>
      <c r="B3136" s="113"/>
      <c r="C3136" s="114"/>
      <c r="D3136" s="112"/>
      <c r="E3136" s="115"/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X3136" s="71"/>
      <c r="Y3136" s="71"/>
      <c r="Z3136" s="71"/>
    </row>
    <row r="3137">
      <c r="A3137" s="112"/>
      <c r="B3137" s="113"/>
      <c r="C3137" s="114"/>
      <c r="D3137" s="112"/>
      <c r="E3137" s="115"/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X3137" s="71"/>
      <c r="Y3137" s="71"/>
      <c r="Z3137" s="71"/>
    </row>
    <row r="3138">
      <c r="A3138" s="112"/>
      <c r="B3138" s="113"/>
      <c r="C3138" s="114"/>
      <c r="D3138" s="112"/>
      <c r="E3138" s="115"/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X3138" s="71"/>
      <c r="Y3138" s="71"/>
      <c r="Z3138" s="71"/>
    </row>
    <row r="3139">
      <c r="A3139" s="112"/>
      <c r="B3139" s="113"/>
      <c r="C3139" s="114"/>
      <c r="D3139" s="112"/>
      <c r="E3139" s="115"/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X3139" s="71"/>
      <c r="Y3139" s="71"/>
      <c r="Z3139" s="71"/>
    </row>
    <row r="3140">
      <c r="A3140" s="112"/>
      <c r="B3140" s="113"/>
      <c r="C3140" s="114"/>
      <c r="D3140" s="112"/>
      <c r="E3140" s="115"/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X3140" s="71"/>
      <c r="Y3140" s="71"/>
      <c r="Z3140" s="71"/>
    </row>
    <row r="3141">
      <c r="A3141" s="112"/>
      <c r="B3141" s="113"/>
      <c r="C3141" s="114"/>
      <c r="D3141" s="112"/>
      <c r="E3141" s="115"/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/>
      <c r="X3141" s="71"/>
      <c r="Y3141" s="71"/>
      <c r="Z3141" s="71"/>
    </row>
    <row r="3142">
      <c r="A3142" s="112"/>
      <c r="B3142" s="113"/>
      <c r="C3142" s="114"/>
      <c r="D3142" s="112"/>
      <c r="E3142" s="115"/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X3142" s="71"/>
      <c r="Y3142" s="71"/>
      <c r="Z3142" s="71"/>
    </row>
    <row r="3143">
      <c r="A3143" s="112"/>
      <c r="B3143" s="113"/>
      <c r="C3143" s="114"/>
      <c r="D3143" s="112"/>
      <c r="E3143" s="115"/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X3143" s="71"/>
      <c r="Y3143" s="71"/>
      <c r="Z3143" s="71"/>
    </row>
    <row r="3144">
      <c r="A3144" s="112"/>
      <c r="B3144" s="113"/>
      <c r="C3144" s="114"/>
      <c r="D3144" s="112"/>
      <c r="E3144" s="115"/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/>
      <c r="X3144" s="71"/>
      <c r="Y3144" s="71"/>
      <c r="Z3144" s="71"/>
    </row>
    <row r="3145">
      <c r="A3145" s="112"/>
      <c r="B3145" s="113"/>
      <c r="C3145" s="114"/>
      <c r="D3145" s="112"/>
      <c r="E3145" s="115"/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/>
      <c r="X3145" s="71"/>
      <c r="Y3145" s="71"/>
      <c r="Z3145" s="71"/>
    </row>
    <row r="3146">
      <c r="A3146" s="112"/>
      <c r="B3146" s="113"/>
      <c r="C3146" s="114"/>
      <c r="D3146" s="112"/>
      <c r="E3146" s="115"/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X3146" s="71"/>
      <c r="Y3146" s="71"/>
      <c r="Z3146" s="71"/>
    </row>
    <row r="3147">
      <c r="A3147" s="112"/>
      <c r="B3147" s="113"/>
      <c r="C3147" s="114"/>
      <c r="D3147" s="112"/>
      <c r="E3147" s="115"/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X3147" s="71"/>
      <c r="Y3147" s="71"/>
      <c r="Z3147" s="71"/>
    </row>
    <row r="3148">
      <c r="A3148" s="112"/>
      <c r="B3148" s="113"/>
      <c r="C3148" s="114"/>
      <c r="D3148" s="112"/>
      <c r="E3148" s="115"/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1"/>
      <c r="V3148" s="71"/>
      <c r="W3148" s="71"/>
      <c r="X3148" s="71"/>
      <c r="Y3148" s="71"/>
      <c r="Z3148" s="71"/>
    </row>
    <row r="3149">
      <c r="A3149" s="112"/>
      <c r="B3149" s="113"/>
      <c r="C3149" s="114"/>
      <c r="D3149" s="112"/>
      <c r="E3149" s="115"/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1"/>
      <c r="V3149" s="71"/>
      <c r="W3149" s="71"/>
      <c r="X3149" s="71"/>
      <c r="Y3149" s="71"/>
      <c r="Z3149" s="71"/>
    </row>
    <row r="3150">
      <c r="A3150" s="112"/>
      <c r="B3150" s="113"/>
      <c r="C3150" s="114"/>
      <c r="D3150" s="112"/>
      <c r="E3150" s="115"/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X3150" s="71"/>
      <c r="Y3150" s="71"/>
      <c r="Z3150" s="71"/>
    </row>
    <row r="3151">
      <c r="A3151" s="112"/>
      <c r="B3151" s="113"/>
      <c r="C3151" s="114"/>
      <c r="D3151" s="112"/>
      <c r="E3151" s="115"/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1"/>
      <c r="V3151" s="71"/>
      <c r="W3151" s="71"/>
      <c r="X3151" s="71"/>
      <c r="Y3151" s="71"/>
      <c r="Z3151" s="71"/>
    </row>
    <row r="3152">
      <c r="A3152" s="112"/>
      <c r="B3152" s="113"/>
      <c r="C3152" s="114"/>
      <c r="D3152" s="112"/>
      <c r="E3152" s="115"/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X3152" s="71"/>
      <c r="Y3152" s="71"/>
      <c r="Z3152" s="71"/>
    </row>
    <row r="3153">
      <c r="A3153" s="112"/>
      <c r="B3153" s="113"/>
      <c r="C3153" s="114"/>
      <c r="D3153" s="112"/>
      <c r="E3153" s="115"/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1"/>
      <c r="V3153" s="71"/>
      <c r="W3153" s="71"/>
      <c r="X3153" s="71"/>
      <c r="Y3153" s="71"/>
      <c r="Z3153" s="71"/>
    </row>
    <row r="3154">
      <c r="A3154" s="112"/>
      <c r="B3154" s="113"/>
      <c r="C3154" s="114"/>
      <c r="D3154" s="112"/>
      <c r="E3154" s="115"/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X3154" s="71"/>
      <c r="Y3154" s="71"/>
      <c r="Z3154" s="71"/>
    </row>
    <row r="3155">
      <c r="A3155" s="112"/>
      <c r="B3155" s="113"/>
      <c r="C3155" s="114"/>
      <c r="D3155" s="112"/>
      <c r="E3155" s="115"/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1"/>
      <c r="V3155" s="71"/>
      <c r="W3155" s="71"/>
      <c r="X3155" s="71"/>
      <c r="Y3155" s="71"/>
      <c r="Z3155" s="71"/>
    </row>
    <row r="3156">
      <c r="A3156" s="112"/>
      <c r="B3156" s="113"/>
      <c r="C3156" s="114"/>
      <c r="D3156" s="112"/>
      <c r="E3156" s="115"/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/>
      <c r="X3156" s="71"/>
      <c r="Y3156" s="71"/>
      <c r="Z3156" s="71"/>
    </row>
    <row r="3157">
      <c r="A3157" s="112"/>
      <c r="B3157" s="113"/>
      <c r="C3157" s="114"/>
      <c r="D3157" s="112"/>
      <c r="E3157" s="115"/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X3157" s="71"/>
      <c r="Y3157" s="71"/>
      <c r="Z3157" s="71"/>
    </row>
    <row r="3158">
      <c r="A3158" s="112"/>
      <c r="B3158" s="113"/>
      <c r="C3158" s="114"/>
      <c r="D3158" s="112"/>
      <c r="E3158" s="115"/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/>
      <c r="X3158" s="71"/>
      <c r="Y3158" s="71"/>
      <c r="Z3158" s="71"/>
    </row>
    <row r="3159">
      <c r="A3159" s="112"/>
      <c r="B3159" s="113"/>
      <c r="C3159" s="114"/>
      <c r="D3159" s="112"/>
      <c r="E3159" s="115"/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/>
      <c r="X3159" s="71"/>
      <c r="Y3159" s="71"/>
      <c r="Z3159" s="71"/>
    </row>
    <row r="3160">
      <c r="A3160" s="112"/>
      <c r="B3160" s="113"/>
      <c r="C3160" s="114"/>
      <c r="D3160" s="112"/>
      <c r="E3160" s="115"/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/>
      <c r="X3160" s="71"/>
      <c r="Y3160" s="71"/>
      <c r="Z3160" s="71"/>
    </row>
    <row r="3161">
      <c r="A3161" s="112"/>
      <c r="B3161" s="113"/>
      <c r="C3161" s="114"/>
      <c r="D3161" s="112"/>
      <c r="E3161" s="115"/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/>
      <c r="X3161" s="71"/>
      <c r="Y3161" s="71"/>
      <c r="Z3161" s="71"/>
    </row>
    <row r="3162">
      <c r="A3162" s="112"/>
      <c r="B3162" s="113"/>
      <c r="C3162" s="114"/>
      <c r="D3162" s="112"/>
      <c r="E3162" s="115"/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X3162" s="71"/>
      <c r="Y3162" s="71"/>
      <c r="Z3162" s="71"/>
    </row>
    <row r="3163">
      <c r="A3163" s="112"/>
      <c r="B3163" s="113"/>
      <c r="C3163" s="114"/>
      <c r="D3163" s="112"/>
      <c r="E3163" s="115"/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X3163" s="71"/>
      <c r="Y3163" s="71"/>
      <c r="Z3163" s="71"/>
    </row>
    <row r="3164">
      <c r="A3164" s="112"/>
      <c r="B3164" s="113"/>
      <c r="C3164" s="114"/>
      <c r="D3164" s="112"/>
      <c r="E3164" s="115"/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71"/>
      <c r="U3164" s="71"/>
      <c r="V3164" s="71"/>
      <c r="W3164" s="71"/>
      <c r="X3164" s="71"/>
      <c r="Y3164" s="71"/>
      <c r="Z3164" s="71"/>
    </row>
    <row r="3165">
      <c r="A3165" s="112"/>
      <c r="B3165" s="113"/>
      <c r="C3165" s="114"/>
      <c r="D3165" s="112"/>
      <c r="E3165" s="115"/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X3165" s="71"/>
      <c r="Y3165" s="71"/>
      <c r="Z3165" s="71"/>
    </row>
    <row r="3166">
      <c r="A3166" s="112"/>
      <c r="B3166" s="113"/>
      <c r="C3166" s="114"/>
      <c r="D3166" s="112"/>
      <c r="E3166" s="115"/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X3166" s="71"/>
      <c r="Y3166" s="71"/>
      <c r="Z3166" s="71"/>
    </row>
    <row r="3167">
      <c r="A3167" s="112"/>
      <c r="B3167" s="113"/>
      <c r="C3167" s="114"/>
      <c r="D3167" s="112"/>
      <c r="E3167" s="115"/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X3167" s="71"/>
      <c r="Y3167" s="71"/>
      <c r="Z3167" s="71"/>
    </row>
    <row r="3168">
      <c r="A3168" s="112"/>
      <c r="B3168" s="113"/>
      <c r="C3168" s="114"/>
      <c r="D3168" s="112"/>
      <c r="E3168" s="115"/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/>
      <c r="X3168" s="71"/>
      <c r="Y3168" s="71"/>
      <c r="Z3168" s="71"/>
    </row>
    <row r="3169">
      <c r="A3169" s="112"/>
      <c r="B3169" s="113"/>
      <c r="C3169" s="114"/>
      <c r="D3169" s="112"/>
      <c r="E3169" s="115"/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X3169" s="71"/>
      <c r="Y3169" s="71"/>
      <c r="Z3169" s="71"/>
    </row>
    <row r="3170">
      <c r="A3170" s="112"/>
      <c r="B3170" s="113"/>
      <c r="C3170" s="114"/>
      <c r="D3170" s="112"/>
      <c r="E3170" s="115"/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X3170" s="71"/>
      <c r="Y3170" s="71"/>
      <c r="Z3170" s="71"/>
    </row>
    <row r="3171">
      <c r="A3171" s="112"/>
      <c r="B3171" s="113"/>
      <c r="C3171" s="114"/>
      <c r="D3171" s="112"/>
      <c r="E3171" s="115"/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X3171" s="71"/>
      <c r="Y3171" s="71"/>
      <c r="Z3171" s="71"/>
    </row>
    <row r="3172">
      <c r="A3172" s="112"/>
      <c r="B3172" s="113"/>
      <c r="C3172" s="114"/>
      <c r="D3172" s="112"/>
      <c r="E3172" s="115"/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1"/>
      <c r="V3172" s="71"/>
      <c r="W3172" s="71"/>
      <c r="X3172" s="71"/>
      <c r="Y3172" s="71"/>
      <c r="Z3172" s="71"/>
    </row>
    <row r="3173">
      <c r="A3173" s="112"/>
      <c r="B3173" s="113"/>
      <c r="C3173" s="114"/>
      <c r="D3173" s="112"/>
      <c r="E3173" s="115"/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X3173" s="71"/>
      <c r="Y3173" s="71"/>
      <c r="Z3173" s="71"/>
    </row>
    <row r="3174">
      <c r="A3174" s="112"/>
      <c r="B3174" s="113"/>
      <c r="C3174" s="114"/>
      <c r="D3174" s="112"/>
      <c r="E3174" s="115"/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/>
      <c r="X3174" s="71"/>
      <c r="Y3174" s="71"/>
      <c r="Z3174" s="71"/>
    </row>
    <row r="3175">
      <c r="A3175" s="112"/>
      <c r="B3175" s="113"/>
      <c r="C3175" s="114"/>
      <c r="D3175" s="112"/>
      <c r="E3175" s="115"/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/>
      <c r="X3175" s="71"/>
      <c r="Y3175" s="71"/>
      <c r="Z3175" s="71"/>
    </row>
    <row r="3176">
      <c r="A3176" s="112"/>
      <c r="B3176" s="113"/>
      <c r="C3176" s="114"/>
      <c r="D3176" s="112"/>
      <c r="E3176" s="115"/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X3176" s="71"/>
      <c r="Y3176" s="71"/>
      <c r="Z3176" s="71"/>
    </row>
    <row r="3177">
      <c r="A3177" s="112"/>
      <c r="B3177" s="113"/>
      <c r="C3177" s="114"/>
      <c r="D3177" s="112"/>
      <c r="E3177" s="115"/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/>
      <c r="X3177" s="71"/>
      <c r="Y3177" s="71"/>
      <c r="Z3177" s="71"/>
    </row>
    <row r="3178">
      <c r="A3178" s="112"/>
      <c r="B3178" s="113"/>
      <c r="C3178" s="114"/>
      <c r="D3178" s="112"/>
      <c r="E3178" s="115"/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X3178" s="71"/>
      <c r="Y3178" s="71"/>
      <c r="Z3178" s="71"/>
    </row>
    <row r="3179">
      <c r="A3179" s="112"/>
      <c r="B3179" s="113"/>
      <c r="C3179" s="114"/>
      <c r="D3179" s="112"/>
      <c r="E3179" s="115"/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71"/>
      <c r="T3179" s="71"/>
      <c r="U3179" s="71"/>
      <c r="V3179" s="71"/>
      <c r="W3179" s="71"/>
      <c r="X3179" s="71"/>
      <c r="Y3179" s="71"/>
      <c r="Z3179" s="71"/>
    </row>
    <row r="3180">
      <c r="A3180" s="112"/>
      <c r="B3180" s="113"/>
      <c r="C3180" s="114"/>
      <c r="D3180" s="112"/>
      <c r="E3180" s="115"/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71"/>
      <c r="U3180" s="71"/>
      <c r="V3180" s="71"/>
      <c r="W3180" s="71"/>
      <c r="X3180" s="71"/>
      <c r="Y3180" s="71"/>
      <c r="Z3180" s="71"/>
    </row>
    <row r="3181">
      <c r="A3181" s="112"/>
      <c r="B3181" s="113"/>
      <c r="C3181" s="114"/>
      <c r="D3181" s="112"/>
      <c r="E3181" s="115"/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71"/>
      <c r="U3181" s="71"/>
      <c r="V3181" s="71"/>
      <c r="W3181" s="71"/>
      <c r="X3181" s="71"/>
      <c r="Y3181" s="71"/>
      <c r="Z3181" s="71"/>
    </row>
    <row r="3182">
      <c r="A3182" s="112"/>
      <c r="B3182" s="113"/>
      <c r="C3182" s="114"/>
      <c r="D3182" s="112"/>
      <c r="E3182" s="115"/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X3182" s="71"/>
      <c r="Y3182" s="71"/>
      <c r="Z3182" s="71"/>
    </row>
    <row r="3183">
      <c r="A3183" s="112"/>
      <c r="B3183" s="113"/>
      <c r="C3183" s="114"/>
      <c r="D3183" s="112"/>
      <c r="E3183" s="115"/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X3183" s="71"/>
      <c r="Y3183" s="71"/>
      <c r="Z3183" s="71"/>
    </row>
    <row r="3184">
      <c r="A3184" s="112"/>
      <c r="B3184" s="113"/>
      <c r="C3184" s="114"/>
      <c r="D3184" s="112"/>
      <c r="E3184" s="115"/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X3184" s="71"/>
      <c r="Y3184" s="71"/>
      <c r="Z3184" s="71"/>
    </row>
    <row r="3185">
      <c r="A3185" s="112"/>
      <c r="B3185" s="113"/>
      <c r="C3185" s="114"/>
      <c r="D3185" s="112"/>
      <c r="E3185" s="115"/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/>
      <c r="R3185" s="71"/>
      <c r="S3185" s="71"/>
      <c r="T3185" s="71"/>
      <c r="U3185" s="71"/>
      <c r="V3185" s="71"/>
      <c r="W3185" s="71"/>
      <c r="X3185" s="71"/>
      <c r="Y3185" s="71"/>
      <c r="Z3185" s="71"/>
    </row>
    <row r="3186">
      <c r="A3186" s="112"/>
      <c r="B3186" s="113"/>
      <c r="C3186" s="114"/>
      <c r="D3186" s="112"/>
      <c r="E3186" s="115"/>
      <c r="F3186" s="71"/>
      <c r="G3186" s="71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X3186" s="71"/>
      <c r="Y3186" s="71"/>
      <c r="Z3186" s="71"/>
    </row>
    <row r="3187">
      <c r="A3187" s="112"/>
      <c r="B3187" s="113"/>
      <c r="C3187" s="114"/>
      <c r="D3187" s="112"/>
      <c r="E3187" s="115"/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/>
      <c r="R3187" s="71"/>
      <c r="S3187" s="71"/>
      <c r="T3187" s="71"/>
      <c r="U3187" s="71"/>
      <c r="V3187" s="71"/>
      <c r="W3187" s="71"/>
      <c r="X3187" s="71"/>
      <c r="Y3187" s="71"/>
      <c r="Z3187" s="71"/>
    </row>
    <row r="3188">
      <c r="A3188" s="112"/>
      <c r="B3188" s="113"/>
      <c r="C3188" s="114"/>
      <c r="D3188" s="112"/>
      <c r="E3188" s="115"/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X3188" s="71"/>
      <c r="Y3188" s="71"/>
      <c r="Z3188" s="71"/>
    </row>
    <row r="3189">
      <c r="A3189" s="112"/>
      <c r="B3189" s="113"/>
      <c r="C3189" s="114"/>
      <c r="D3189" s="112"/>
      <c r="E3189" s="115"/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X3189" s="71"/>
      <c r="Y3189" s="71"/>
      <c r="Z3189" s="71"/>
    </row>
    <row r="3190">
      <c r="A3190" s="112"/>
      <c r="B3190" s="113"/>
      <c r="C3190" s="114"/>
      <c r="D3190" s="112"/>
      <c r="E3190" s="115"/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X3190" s="71"/>
      <c r="Y3190" s="71"/>
      <c r="Z3190" s="71"/>
    </row>
    <row r="3191">
      <c r="A3191" s="112"/>
      <c r="B3191" s="113"/>
      <c r="C3191" s="114"/>
      <c r="D3191" s="112"/>
      <c r="E3191" s="115"/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X3191" s="71"/>
      <c r="Y3191" s="71"/>
      <c r="Z3191" s="71"/>
    </row>
    <row r="3192">
      <c r="A3192" s="112"/>
      <c r="B3192" s="113"/>
      <c r="C3192" s="114"/>
      <c r="D3192" s="112"/>
      <c r="E3192" s="115"/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71"/>
      <c r="U3192" s="71"/>
      <c r="V3192" s="71"/>
      <c r="W3192" s="71"/>
      <c r="X3192" s="71"/>
      <c r="Y3192" s="71"/>
      <c r="Z3192" s="71"/>
    </row>
    <row r="3193">
      <c r="A3193" s="112"/>
      <c r="B3193" s="113"/>
      <c r="C3193" s="114"/>
      <c r="D3193" s="112"/>
      <c r="E3193" s="115"/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71"/>
      <c r="U3193" s="71"/>
      <c r="V3193" s="71"/>
      <c r="W3193" s="71"/>
      <c r="X3193" s="71"/>
      <c r="Y3193" s="71"/>
      <c r="Z3193" s="71"/>
    </row>
    <row r="3194">
      <c r="A3194" s="112"/>
      <c r="B3194" s="113"/>
      <c r="C3194" s="114"/>
      <c r="D3194" s="112"/>
      <c r="E3194" s="115"/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71"/>
      <c r="U3194" s="71"/>
      <c r="V3194" s="71"/>
      <c r="W3194" s="71"/>
      <c r="X3194" s="71"/>
      <c r="Y3194" s="71"/>
      <c r="Z3194" s="71"/>
    </row>
    <row r="3195">
      <c r="A3195" s="112"/>
      <c r="B3195" s="113"/>
      <c r="C3195" s="114"/>
      <c r="D3195" s="112"/>
      <c r="E3195" s="115"/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X3195" s="71"/>
      <c r="Y3195" s="71"/>
      <c r="Z3195" s="71"/>
    </row>
    <row r="3196">
      <c r="A3196" s="112"/>
      <c r="B3196" s="113"/>
      <c r="C3196" s="114"/>
      <c r="D3196" s="112"/>
      <c r="E3196" s="115"/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/>
      <c r="X3196" s="71"/>
      <c r="Y3196" s="71"/>
      <c r="Z3196" s="71"/>
    </row>
    <row r="3197">
      <c r="A3197" s="112"/>
      <c r="B3197" s="113"/>
      <c r="C3197" s="114"/>
      <c r="D3197" s="112"/>
      <c r="E3197" s="115"/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71"/>
      <c r="U3197" s="71"/>
      <c r="V3197" s="71"/>
      <c r="W3197" s="71"/>
      <c r="X3197" s="71"/>
      <c r="Y3197" s="71"/>
      <c r="Z3197" s="71"/>
    </row>
    <row r="3198">
      <c r="A3198" s="112"/>
      <c r="B3198" s="113"/>
      <c r="C3198" s="114"/>
      <c r="D3198" s="112"/>
      <c r="E3198" s="115"/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X3198" s="71"/>
      <c r="Y3198" s="71"/>
      <c r="Z3198" s="71"/>
    </row>
    <row r="3199">
      <c r="A3199" s="112"/>
      <c r="B3199" s="113"/>
      <c r="C3199" s="114"/>
      <c r="D3199" s="112"/>
      <c r="E3199" s="115"/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71"/>
      <c r="U3199" s="71"/>
      <c r="V3199" s="71"/>
      <c r="W3199" s="71"/>
      <c r="X3199" s="71"/>
      <c r="Y3199" s="71"/>
      <c r="Z3199" s="71"/>
    </row>
    <row r="3200">
      <c r="A3200" s="112"/>
      <c r="B3200" s="113"/>
      <c r="C3200" s="114"/>
      <c r="D3200" s="112"/>
      <c r="E3200" s="115"/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71"/>
      <c r="U3200" s="71"/>
      <c r="V3200" s="71"/>
      <c r="W3200" s="71"/>
      <c r="X3200" s="71"/>
      <c r="Y3200" s="71"/>
      <c r="Z3200" s="71"/>
    </row>
    <row r="3201">
      <c r="A3201" s="112"/>
      <c r="B3201" s="113"/>
      <c r="C3201" s="114"/>
      <c r="D3201" s="112"/>
      <c r="E3201" s="115"/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1"/>
      <c r="V3201" s="71"/>
      <c r="W3201" s="71"/>
      <c r="X3201" s="71"/>
      <c r="Y3201" s="71"/>
      <c r="Z3201" s="71"/>
    </row>
    <row r="3202">
      <c r="A3202" s="112"/>
      <c r="B3202" s="113"/>
      <c r="C3202" s="114"/>
      <c r="D3202" s="112"/>
      <c r="E3202" s="115"/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X3202" s="71"/>
      <c r="Y3202" s="71"/>
      <c r="Z3202" s="71"/>
    </row>
    <row r="3203">
      <c r="A3203" s="112"/>
      <c r="B3203" s="113"/>
      <c r="C3203" s="114"/>
      <c r="D3203" s="112"/>
      <c r="E3203" s="115"/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X3203" s="71"/>
      <c r="Y3203" s="71"/>
      <c r="Z3203" s="71"/>
    </row>
    <row r="3204">
      <c r="A3204" s="112"/>
      <c r="B3204" s="113"/>
      <c r="C3204" s="114"/>
      <c r="D3204" s="112"/>
      <c r="E3204" s="115"/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1"/>
      <c r="V3204" s="71"/>
      <c r="W3204" s="71"/>
      <c r="X3204" s="71"/>
      <c r="Y3204" s="71"/>
      <c r="Z3204" s="71"/>
    </row>
    <row r="3205">
      <c r="A3205" s="112"/>
      <c r="B3205" s="113"/>
      <c r="C3205" s="114"/>
      <c r="D3205" s="112"/>
      <c r="E3205" s="115"/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1"/>
      <c r="V3205" s="71"/>
      <c r="W3205" s="71"/>
      <c r="X3205" s="71"/>
      <c r="Y3205" s="71"/>
      <c r="Z3205" s="71"/>
    </row>
    <row r="3206">
      <c r="A3206" s="112"/>
      <c r="B3206" s="113"/>
      <c r="C3206" s="114"/>
      <c r="D3206" s="112"/>
      <c r="E3206" s="115"/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/>
      <c r="W3206" s="71"/>
      <c r="X3206" s="71"/>
      <c r="Y3206" s="71"/>
      <c r="Z3206" s="71"/>
    </row>
    <row r="3207">
      <c r="A3207" s="112"/>
      <c r="B3207" s="113"/>
      <c r="C3207" s="114"/>
      <c r="D3207" s="112"/>
      <c r="E3207" s="115"/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1"/>
      <c r="V3207" s="71"/>
      <c r="W3207" s="71"/>
      <c r="X3207" s="71"/>
      <c r="Y3207" s="71"/>
      <c r="Z3207" s="71"/>
    </row>
    <row r="3208">
      <c r="A3208" s="112"/>
      <c r="B3208" s="113"/>
      <c r="C3208" s="114"/>
      <c r="D3208" s="112"/>
      <c r="E3208" s="115"/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X3208" s="71"/>
      <c r="Y3208" s="71"/>
      <c r="Z3208" s="71"/>
    </row>
    <row r="3209">
      <c r="A3209" s="112"/>
      <c r="B3209" s="113"/>
      <c r="C3209" s="114"/>
      <c r="D3209" s="112"/>
      <c r="E3209" s="115"/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71"/>
      <c r="T3209" s="71"/>
      <c r="U3209" s="71"/>
      <c r="V3209" s="71"/>
      <c r="W3209" s="71"/>
      <c r="X3209" s="71"/>
      <c r="Y3209" s="71"/>
      <c r="Z3209" s="71"/>
    </row>
    <row r="3210">
      <c r="A3210" s="112"/>
      <c r="B3210" s="113"/>
      <c r="C3210" s="114"/>
      <c r="D3210" s="112"/>
      <c r="E3210" s="115"/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1"/>
      <c r="V3210" s="71"/>
      <c r="W3210" s="71"/>
      <c r="X3210" s="71"/>
      <c r="Y3210" s="71"/>
      <c r="Z3210" s="71"/>
    </row>
    <row r="3211">
      <c r="A3211" s="112"/>
      <c r="B3211" s="113"/>
      <c r="C3211" s="114"/>
      <c r="D3211" s="112"/>
      <c r="E3211" s="115"/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X3211" s="71"/>
      <c r="Y3211" s="71"/>
      <c r="Z3211" s="71"/>
    </row>
    <row r="3212">
      <c r="A3212" s="112"/>
      <c r="B3212" s="113"/>
      <c r="C3212" s="114"/>
      <c r="D3212" s="112"/>
      <c r="E3212" s="115"/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/>
      <c r="W3212" s="71"/>
      <c r="X3212" s="71"/>
      <c r="Y3212" s="71"/>
      <c r="Z3212" s="71"/>
    </row>
    <row r="3213">
      <c r="A3213" s="112"/>
      <c r="B3213" s="113"/>
      <c r="C3213" s="114"/>
      <c r="D3213" s="112"/>
      <c r="E3213" s="115"/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1"/>
      <c r="V3213" s="71"/>
      <c r="W3213" s="71"/>
      <c r="X3213" s="71"/>
      <c r="Y3213" s="71"/>
      <c r="Z3213" s="71"/>
    </row>
    <row r="3214">
      <c r="A3214" s="112"/>
      <c r="B3214" s="113"/>
      <c r="C3214" s="114"/>
      <c r="D3214" s="112"/>
      <c r="E3214" s="115"/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X3214" s="71"/>
      <c r="Y3214" s="71"/>
      <c r="Z3214" s="71"/>
    </row>
    <row r="3215">
      <c r="A3215" s="112"/>
      <c r="B3215" s="113"/>
      <c r="C3215" s="114"/>
      <c r="D3215" s="112"/>
      <c r="E3215" s="115"/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1"/>
      <c r="V3215" s="71"/>
      <c r="W3215" s="71"/>
      <c r="X3215" s="71"/>
      <c r="Y3215" s="71"/>
      <c r="Z3215" s="71"/>
    </row>
    <row r="3216">
      <c r="A3216" s="112"/>
      <c r="B3216" s="113"/>
      <c r="C3216" s="114"/>
      <c r="D3216" s="112"/>
      <c r="E3216" s="115"/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X3216" s="71"/>
      <c r="Y3216" s="71"/>
      <c r="Z3216" s="71"/>
    </row>
    <row r="3217">
      <c r="A3217" s="112"/>
      <c r="B3217" s="113"/>
      <c r="C3217" s="114"/>
      <c r="D3217" s="112"/>
      <c r="E3217" s="115"/>
      <c r="F3217" s="71"/>
      <c r="G3217" s="71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1"/>
      <c r="V3217" s="71"/>
      <c r="W3217" s="71"/>
      <c r="X3217" s="71"/>
      <c r="Y3217" s="71"/>
      <c r="Z3217" s="71"/>
    </row>
    <row r="3218">
      <c r="A3218" s="112"/>
      <c r="B3218" s="113"/>
      <c r="C3218" s="114"/>
      <c r="D3218" s="112"/>
      <c r="E3218" s="115"/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  <c r="V3218" s="71"/>
      <c r="W3218" s="71"/>
      <c r="X3218" s="71"/>
      <c r="Y3218" s="71"/>
      <c r="Z3218" s="71"/>
    </row>
    <row r="3219">
      <c r="A3219" s="112"/>
      <c r="B3219" s="113"/>
      <c r="C3219" s="114"/>
      <c r="D3219" s="112"/>
      <c r="E3219" s="115"/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X3219" s="71"/>
      <c r="Y3219" s="71"/>
      <c r="Z3219" s="71"/>
    </row>
    <row r="3220">
      <c r="A3220" s="112"/>
      <c r="B3220" s="113"/>
      <c r="C3220" s="114"/>
      <c r="D3220" s="112"/>
      <c r="E3220" s="115"/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  <c r="V3220" s="71"/>
      <c r="W3220" s="71"/>
      <c r="X3220" s="71"/>
      <c r="Y3220" s="71"/>
      <c r="Z3220" s="71"/>
    </row>
    <row r="3221">
      <c r="A3221" s="112"/>
      <c r="B3221" s="113"/>
      <c r="C3221" s="114"/>
      <c r="D3221" s="112"/>
      <c r="E3221" s="115"/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X3221" s="71"/>
      <c r="Y3221" s="71"/>
      <c r="Z3221" s="71"/>
    </row>
    <row r="3222">
      <c r="A3222" s="112"/>
      <c r="B3222" s="113"/>
      <c r="C3222" s="114"/>
      <c r="D3222" s="112"/>
      <c r="E3222" s="115"/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1"/>
      <c r="V3222" s="71"/>
      <c r="W3222" s="71"/>
      <c r="X3222" s="71"/>
      <c r="Y3222" s="71"/>
      <c r="Z3222" s="71"/>
    </row>
    <row r="3223">
      <c r="A3223" s="112"/>
      <c r="B3223" s="113"/>
      <c r="C3223" s="114"/>
      <c r="D3223" s="112"/>
      <c r="E3223" s="115"/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  <c r="V3223" s="71"/>
      <c r="W3223" s="71"/>
      <c r="X3223" s="71"/>
      <c r="Y3223" s="71"/>
      <c r="Z3223" s="71"/>
    </row>
    <row r="3224">
      <c r="A3224" s="112"/>
      <c r="B3224" s="113"/>
      <c r="C3224" s="114"/>
      <c r="D3224" s="112"/>
      <c r="E3224" s="115"/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  <c r="V3224" s="71"/>
      <c r="W3224" s="71"/>
      <c r="X3224" s="71"/>
      <c r="Y3224" s="71"/>
      <c r="Z3224" s="71"/>
    </row>
    <row r="3225">
      <c r="A3225" s="112"/>
      <c r="B3225" s="113"/>
      <c r="C3225" s="114"/>
      <c r="D3225" s="112"/>
      <c r="E3225" s="115"/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  <c r="V3225" s="71"/>
      <c r="W3225" s="71"/>
      <c r="X3225" s="71"/>
      <c r="Y3225" s="71"/>
      <c r="Z3225" s="71"/>
    </row>
    <row r="3226">
      <c r="A3226" s="112"/>
      <c r="B3226" s="113"/>
      <c r="C3226" s="114"/>
      <c r="D3226" s="112"/>
      <c r="E3226" s="115"/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X3226" s="71"/>
      <c r="Y3226" s="71"/>
      <c r="Z3226" s="71"/>
    </row>
    <row r="3227">
      <c r="A3227" s="112"/>
      <c r="B3227" s="113"/>
      <c r="C3227" s="114"/>
      <c r="D3227" s="112"/>
      <c r="E3227" s="115"/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X3227" s="71"/>
      <c r="Y3227" s="71"/>
      <c r="Z3227" s="71"/>
    </row>
    <row r="3228">
      <c r="A3228" s="112"/>
      <c r="B3228" s="113"/>
      <c r="C3228" s="114"/>
      <c r="D3228" s="112"/>
      <c r="E3228" s="115"/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X3228" s="71"/>
      <c r="Y3228" s="71"/>
      <c r="Z3228" s="71"/>
    </row>
    <row r="3229">
      <c r="A3229" s="112"/>
      <c r="B3229" s="113"/>
      <c r="C3229" s="114"/>
      <c r="D3229" s="112"/>
      <c r="E3229" s="115"/>
      <c r="F3229" s="71"/>
      <c r="G3229" s="71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X3229" s="71"/>
      <c r="Y3229" s="71"/>
      <c r="Z3229" s="71"/>
    </row>
    <row r="3230">
      <c r="A3230" s="112"/>
      <c r="B3230" s="113"/>
      <c r="C3230" s="114"/>
      <c r="D3230" s="112"/>
      <c r="E3230" s="115"/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X3230" s="71"/>
      <c r="Y3230" s="71"/>
      <c r="Z3230" s="71"/>
    </row>
    <row r="3231">
      <c r="A3231" s="112"/>
      <c r="B3231" s="113"/>
      <c r="C3231" s="114"/>
      <c r="D3231" s="112"/>
      <c r="E3231" s="115"/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X3231" s="71"/>
      <c r="Y3231" s="71"/>
      <c r="Z3231" s="71"/>
    </row>
    <row r="3232">
      <c r="A3232" s="112"/>
      <c r="B3232" s="113"/>
      <c r="C3232" s="114"/>
      <c r="D3232" s="112"/>
      <c r="E3232" s="115"/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X3232" s="71"/>
      <c r="Y3232" s="71"/>
      <c r="Z3232" s="71"/>
    </row>
    <row r="3233">
      <c r="A3233" s="112"/>
      <c r="B3233" s="113"/>
      <c r="C3233" s="114"/>
      <c r="D3233" s="112"/>
      <c r="E3233" s="115"/>
      <c r="F3233" s="71"/>
      <c r="G3233" s="71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X3233" s="71"/>
      <c r="Y3233" s="71"/>
      <c r="Z3233" s="71"/>
    </row>
    <row r="3234">
      <c r="A3234" s="112"/>
      <c r="B3234" s="113"/>
      <c r="C3234" s="114"/>
      <c r="D3234" s="112"/>
      <c r="E3234" s="115"/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X3234" s="71"/>
      <c r="Y3234" s="71"/>
      <c r="Z3234" s="71"/>
    </row>
    <row r="3235">
      <c r="A3235" s="112"/>
      <c r="B3235" s="113"/>
      <c r="C3235" s="114"/>
      <c r="D3235" s="112"/>
      <c r="E3235" s="115"/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/>
      <c r="W3235" s="71"/>
      <c r="X3235" s="71"/>
      <c r="Y3235" s="71"/>
      <c r="Z3235" s="71"/>
    </row>
    <row r="3236">
      <c r="A3236" s="112"/>
      <c r="B3236" s="113"/>
      <c r="C3236" s="114"/>
      <c r="D3236" s="112"/>
      <c r="E3236" s="115"/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X3236" s="71"/>
      <c r="Y3236" s="71"/>
      <c r="Z3236" s="71"/>
    </row>
    <row r="3237">
      <c r="A3237" s="112"/>
      <c r="B3237" s="113"/>
      <c r="C3237" s="114"/>
      <c r="D3237" s="112"/>
      <c r="E3237" s="115"/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X3237" s="71"/>
      <c r="Y3237" s="71"/>
      <c r="Z3237" s="71"/>
    </row>
    <row r="3238">
      <c r="A3238" s="112"/>
      <c r="B3238" s="113"/>
      <c r="C3238" s="114"/>
      <c r="D3238" s="112"/>
      <c r="E3238" s="115"/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/>
      <c r="X3238" s="71"/>
      <c r="Y3238" s="71"/>
      <c r="Z3238" s="71"/>
    </row>
    <row r="3239">
      <c r="A3239" s="112"/>
      <c r="B3239" s="113"/>
      <c r="C3239" s="114"/>
      <c r="D3239" s="112"/>
      <c r="E3239" s="115"/>
      <c r="F3239" s="71"/>
      <c r="G3239" s="71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/>
      <c r="W3239" s="71"/>
      <c r="X3239" s="71"/>
      <c r="Y3239" s="71"/>
      <c r="Z3239" s="71"/>
    </row>
    <row r="3240">
      <c r="A3240" s="112"/>
      <c r="B3240" s="113"/>
      <c r="C3240" s="114"/>
      <c r="D3240" s="112"/>
      <c r="E3240" s="115"/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/>
      <c r="X3240" s="71"/>
      <c r="Y3240" s="71"/>
      <c r="Z3240" s="71"/>
    </row>
    <row r="3241">
      <c r="A3241" s="112"/>
      <c r="B3241" s="113"/>
      <c r="C3241" s="114"/>
      <c r="D3241" s="112"/>
      <c r="E3241" s="115"/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1"/>
      <c r="V3241" s="71"/>
      <c r="W3241" s="71"/>
      <c r="X3241" s="71"/>
      <c r="Y3241" s="71"/>
      <c r="Z3241" s="71"/>
    </row>
    <row r="3242">
      <c r="A3242" s="112"/>
      <c r="B3242" s="113"/>
      <c r="C3242" s="114"/>
      <c r="D3242" s="112"/>
      <c r="E3242" s="115"/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/>
      <c r="W3242" s="71"/>
      <c r="X3242" s="71"/>
      <c r="Y3242" s="71"/>
      <c r="Z3242" s="71"/>
    </row>
  </sheetData>
  <autoFilter ref="$A$1:$E$111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67" t="s">
        <v>331</v>
      </c>
      <c r="B1" s="68" t="s">
        <v>332</v>
      </c>
      <c r="C1" s="70" t="s">
        <v>333</v>
      </c>
      <c r="D1" s="70" t="s">
        <v>334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>
      <c r="A2" s="73">
        <v>866912.0</v>
      </c>
      <c r="B2" s="74" t="s">
        <v>338</v>
      </c>
      <c r="C2" s="73" t="s">
        <v>339</v>
      </c>
      <c r="D2" s="73" t="s">
        <v>340</v>
      </c>
      <c r="E2" s="71" t="str">
        <f t="shared" ref="E2:E952" si="1">CONCATENATE(C2,"   ",D2)</f>
        <v>MAJ PM   ANECHINI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>
      <c r="A3" s="77">
        <v>903143.0</v>
      </c>
      <c r="B3" s="79" t="s">
        <v>342</v>
      </c>
      <c r="C3" s="81" t="s">
        <v>343</v>
      </c>
      <c r="D3" s="81" t="s">
        <v>345</v>
      </c>
      <c r="E3" s="71" t="str">
        <f t="shared" si="1"/>
        <v>MAJ BM   WESLEY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>
      <c r="A4" s="73">
        <v>870381.0</v>
      </c>
      <c r="B4" s="83" t="s">
        <v>346</v>
      </c>
      <c r="C4" s="73" t="s">
        <v>339</v>
      </c>
      <c r="D4" s="73" t="s">
        <v>351</v>
      </c>
      <c r="E4" s="71" t="str">
        <f t="shared" si="1"/>
        <v>MAJ PM   CRISTIAN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>
      <c r="A5" s="77">
        <v>880398.0</v>
      </c>
      <c r="B5" s="84" t="s">
        <v>354</v>
      </c>
      <c r="C5" s="81" t="s">
        <v>339</v>
      </c>
      <c r="D5" s="81" t="s">
        <v>362</v>
      </c>
      <c r="E5" s="71" t="str">
        <f t="shared" si="1"/>
        <v>MAJ PM   HOFFMANN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>
      <c r="A6" s="73">
        <v>882565.0</v>
      </c>
      <c r="B6" s="74" t="s">
        <v>365</v>
      </c>
      <c r="C6" s="73" t="s">
        <v>339</v>
      </c>
      <c r="D6" s="73" t="s">
        <v>366</v>
      </c>
      <c r="E6" s="71" t="str">
        <f t="shared" si="1"/>
        <v>MAJ PM   PINHEIRO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>
      <c r="A7" s="77">
        <v>882656.0</v>
      </c>
      <c r="B7" s="79" t="s">
        <v>369</v>
      </c>
      <c r="C7" s="81" t="s">
        <v>339</v>
      </c>
      <c r="D7" s="81" t="s">
        <v>370</v>
      </c>
      <c r="E7" s="71" t="str">
        <f t="shared" si="1"/>
        <v>MAJ PM   KUNSCH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>
      <c r="A8" s="73">
        <v>882942.0</v>
      </c>
      <c r="B8" s="83" t="s">
        <v>372</v>
      </c>
      <c r="C8" s="73" t="s">
        <v>373</v>
      </c>
      <c r="D8" s="73" t="s">
        <v>374</v>
      </c>
      <c r="E8" s="71" t="str">
        <f t="shared" si="1"/>
        <v>CAP PM   PABLO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>
      <c r="A9" s="77">
        <v>882899.0</v>
      </c>
      <c r="B9" s="84" t="s">
        <v>375</v>
      </c>
      <c r="C9" s="81" t="s">
        <v>373</v>
      </c>
      <c r="D9" s="81" t="s">
        <v>376</v>
      </c>
      <c r="E9" s="71" t="str">
        <f t="shared" si="1"/>
        <v>CAP PM   PROTTA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>
      <c r="A10" s="73">
        <v>882929.0</v>
      </c>
      <c r="B10" s="83" t="s">
        <v>377</v>
      </c>
      <c r="C10" s="73" t="s">
        <v>373</v>
      </c>
      <c r="D10" s="73" t="s">
        <v>378</v>
      </c>
      <c r="E10" s="71" t="str">
        <f t="shared" si="1"/>
        <v>CAP PM   SAVIO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>
      <c r="A11" s="77">
        <v>883272.0</v>
      </c>
      <c r="B11" s="84" t="s">
        <v>379</v>
      </c>
      <c r="C11" s="81" t="s">
        <v>373</v>
      </c>
      <c r="D11" s="81" t="s">
        <v>380</v>
      </c>
      <c r="E11" s="71" t="str">
        <f t="shared" si="1"/>
        <v>CAP PM   ELIZABETH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>
      <c r="A12" s="73">
        <v>883557.0</v>
      </c>
      <c r="B12" s="74" t="s">
        <v>382</v>
      </c>
      <c r="C12" s="73" t="s">
        <v>373</v>
      </c>
      <c r="D12" s="73" t="s">
        <v>383</v>
      </c>
      <c r="E12" s="71" t="str">
        <f t="shared" si="1"/>
        <v>CAP PM   LAIBER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>
      <c r="A13" s="77">
        <v>882624.0</v>
      </c>
      <c r="B13" s="84" t="s">
        <v>385</v>
      </c>
      <c r="C13" s="81" t="s">
        <v>373</v>
      </c>
      <c r="D13" s="81" t="s">
        <v>387</v>
      </c>
      <c r="E13" s="71" t="str">
        <f t="shared" si="1"/>
        <v>CAP PM   MARCELO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>
      <c r="A14" s="73">
        <v>883697.0</v>
      </c>
      <c r="B14" s="74" t="s">
        <v>389</v>
      </c>
      <c r="C14" s="73" t="s">
        <v>373</v>
      </c>
      <c r="D14" s="73" t="s">
        <v>391</v>
      </c>
      <c r="E14" s="71" t="str">
        <f t="shared" si="1"/>
        <v>CAP PM   LIBARDI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>
      <c r="A15" s="77">
        <v>883582.0</v>
      </c>
      <c r="B15" s="79" t="s">
        <v>392</v>
      </c>
      <c r="C15" s="81" t="s">
        <v>373</v>
      </c>
      <c r="D15" s="81" t="s">
        <v>394</v>
      </c>
      <c r="E15" s="71" t="str">
        <f t="shared" si="1"/>
        <v>CAP PM   LAURA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>
      <c r="A16" s="73">
        <v>883491.0</v>
      </c>
      <c r="B16" s="74" t="s">
        <v>396</v>
      </c>
      <c r="C16" s="73" t="s">
        <v>373</v>
      </c>
      <c r="D16" s="73" t="s">
        <v>398</v>
      </c>
      <c r="E16" s="71" t="str">
        <f t="shared" si="1"/>
        <v>CAP PM   VARGAS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>
      <c r="A17" s="77">
        <v>2859238.0</v>
      </c>
      <c r="B17" s="84" t="s">
        <v>400</v>
      </c>
      <c r="C17" s="81" t="s">
        <v>373</v>
      </c>
      <c r="D17" s="81" t="s">
        <v>402</v>
      </c>
      <c r="E17" s="71" t="str">
        <f t="shared" si="1"/>
        <v>CAP PM   LYDIO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>
      <c r="A18" s="73">
        <v>2672790.0</v>
      </c>
      <c r="B18" s="83" t="s">
        <v>404</v>
      </c>
      <c r="C18" s="73" t="s">
        <v>373</v>
      </c>
      <c r="D18" s="73" t="s">
        <v>405</v>
      </c>
      <c r="E18" s="71" t="str">
        <f t="shared" si="1"/>
        <v>CAP PM   HELBSON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>
      <c r="A19" s="77">
        <v>841009.0</v>
      </c>
      <c r="B19" s="79" t="s">
        <v>408</v>
      </c>
      <c r="C19" s="81" t="s">
        <v>409</v>
      </c>
      <c r="D19" s="81" t="s">
        <v>410</v>
      </c>
      <c r="E19" s="71" t="str">
        <f t="shared" si="1"/>
        <v>CEL PM   CAUS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>
      <c r="A20" s="73">
        <v>846755.0</v>
      </c>
      <c r="B20" s="83" t="s">
        <v>413</v>
      </c>
      <c r="C20" s="73" t="s">
        <v>409</v>
      </c>
      <c r="D20" s="73" t="s">
        <v>414</v>
      </c>
      <c r="E20" s="71" t="str">
        <f t="shared" si="1"/>
        <v>CEL PM   MUTZ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>
      <c r="A21" s="77">
        <v>901213.0</v>
      </c>
      <c r="B21" s="84" t="s">
        <v>355</v>
      </c>
      <c r="C21" s="81" t="s">
        <v>417</v>
      </c>
      <c r="D21" s="81" t="s">
        <v>356</v>
      </c>
      <c r="E21" s="71" t="str">
        <f t="shared" si="1"/>
        <v>CEL BM   BUBACH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>
      <c r="A22" s="73">
        <v>855094.0</v>
      </c>
      <c r="B22" s="74" t="s">
        <v>420</v>
      </c>
      <c r="C22" s="73" t="s">
        <v>421</v>
      </c>
      <c r="D22" s="73" t="s">
        <v>422</v>
      </c>
      <c r="E22" s="71" t="str">
        <f t="shared" si="1"/>
        <v>TC PM   NOVARETTI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>
      <c r="A23" s="77">
        <v>866845.0</v>
      </c>
      <c r="B23" s="79" t="s">
        <v>425</v>
      </c>
      <c r="C23" s="81" t="s">
        <v>339</v>
      </c>
      <c r="D23" s="81" t="s">
        <v>426</v>
      </c>
      <c r="E23" s="71" t="str">
        <f t="shared" si="1"/>
        <v>MAJ PM   QUINTELLA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>
      <c r="A24" s="73">
        <v>614510.0</v>
      </c>
      <c r="B24" s="74" t="s">
        <v>429</v>
      </c>
      <c r="C24" s="73" t="s">
        <v>343</v>
      </c>
      <c r="D24" s="73" t="s">
        <v>430</v>
      </c>
      <c r="E24" s="71" t="str">
        <f t="shared" si="1"/>
        <v>MAJ BM   LEANDRO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</row>
    <row r="25">
      <c r="A25" s="77">
        <v>903131.0</v>
      </c>
      <c r="B25" s="79" t="s">
        <v>433</v>
      </c>
      <c r="C25" s="81" t="s">
        <v>343</v>
      </c>
      <c r="D25" s="81" t="s">
        <v>434</v>
      </c>
      <c r="E25" s="71" t="str">
        <f t="shared" si="1"/>
        <v>MAJ BM   DALVI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>
      <c r="A26" s="73">
        <v>904081.0</v>
      </c>
      <c r="B26" s="74" t="s">
        <v>438</v>
      </c>
      <c r="C26" s="73" t="s">
        <v>440</v>
      </c>
      <c r="D26" s="73" t="s">
        <v>378</v>
      </c>
      <c r="E26" s="71" t="str">
        <f t="shared" si="1"/>
        <v>CAP BM   SAVIO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>
      <c r="A27" s="77">
        <v>3025071.0</v>
      </c>
      <c r="B27" s="79" t="s">
        <v>443</v>
      </c>
      <c r="C27" s="81" t="s">
        <v>440</v>
      </c>
      <c r="D27" s="81" t="s">
        <v>445</v>
      </c>
      <c r="E27" s="71" t="str">
        <f t="shared" si="1"/>
        <v>CAP BM   MELLO</v>
      </c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>
      <c r="A28" s="73">
        <v>2872200.0</v>
      </c>
      <c r="B28" s="74" t="s">
        <v>446</v>
      </c>
      <c r="C28" s="73" t="s">
        <v>447</v>
      </c>
      <c r="D28" s="73" t="s">
        <v>448</v>
      </c>
      <c r="E28" s="71" t="str">
        <f t="shared" si="1"/>
        <v>DEL PC   ARTHUR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>
      <c r="A29" s="77"/>
      <c r="B29" s="79"/>
      <c r="C29" s="81"/>
      <c r="D29" s="81"/>
      <c r="E29" s="71" t="str">
        <f t="shared" si="1"/>
        <v>   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>
      <c r="A30" s="73"/>
      <c r="B30" s="83"/>
      <c r="C30" s="73"/>
      <c r="D30" s="73"/>
      <c r="E30" s="71" t="str">
        <f t="shared" si="1"/>
        <v>   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>
      <c r="A31" s="77"/>
      <c r="B31" s="84"/>
      <c r="C31" s="81"/>
      <c r="D31" s="81"/>
      <c r="E31" s="71" t="str">
        <f t="shared" si="1"/>
        <v>   </v>
      </c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>
      <c r="A32" s="73"/>
      <c r="B32" s="74"/>
      <c r="C32" s="73"/>
      <c r="D32" s="73"/>
      <c r="E32" s="71" t="str">
        <f t="shared" si="1"/>
        <v>   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>
      <c r="A33" s="77"/>
      <c r="B33" s="79"/>
      <c r="C33" s="81"/>
      <c r="D33" s="81"/>
      <c r="E33" s="71" t="str">
        <f t="shared" si="1"/>
        <v>   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>
      <c r="A34" s="73"/>
      <c r="B34" s="83"/>
      <c r="C34" s="73"/>
      <c r="D34" s="73"/>
      <c r="E34" s="71" t="str">
        <f t="shared" si="1"/>
        <v>   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>
      <c r="A35" s="77"/>
      <c r="B35" s="79"/>
      <c r="C35" s="81"/>
      <c r="D35" s="81"/>
      <c r="E35" s="71" t="str">
        <f t="shared" si="1"/>
        <v>   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>
      <c r="A36" s="73"/>
      <c r="B36" s="74"/>
      <c r="C36" s="73"/>
      <c r="D36" s="73"/>
      <c r="E36" s="71" t="str">
        <f t="shared" si="1"/>
        <v>   </v>
      </c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>
      <c r="A37" s="77"/>
      <c r="B37" s="84"/>
      <c r="C37" s="81"/>
      <c r="D37" s="81"/>
      <c r="E37" s="71" t="str">
        <f t="shared" si="1"/>
        <v>   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>
      <c r="A38" s="73"/>
      <c r="B38" s="74"/>
      <c r="C38" s="73"/>
      <c r="D38" s="73"/>
      <c r="E38" s="71" t="str">
        <f t="shared" si="1"/>
        <v>   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>
      <c r="A39" s="77"/>
      <c r="B39" s="79"/>
      <c r="C39" s="81"/>
      <c r="D39" s="81"/>
      <c r="E39" s="71" t="str">
        <f t="shared" si="1"/>
        <v>   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>
      <c r="A40" s="73"/>
      <c r="B40" s="74"/>
      <c r="C40" s="73"/>
      <c r="D40" s="73"/>
      <c r="E40" s="71" t="str">
        <f t="shared" si="1"/>
        <v>   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>
      <c r="A41" s="77"/>
      <c r="B41" s="79"/>
      <c r="C41" s="81"/>
      <c r="D41" s="81"/>
      <c r="E41" s="71" t="str">
        <f t="shared" si="1"/>
        <v>   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>
      <c r="A42" s="73"/>
      <c r="B42" s="83"/>
      <c r="C42" s="73"/>
      <c r="D42" s="73"/>
      <c r="E42" s="71" t="str">
        <f t="shared" si="1"/>
        <v>   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</row>
    <row r="43">
      <c r="A43" s="77"/>
      <c r="B43" s="84"/>
      <c r="C43" s="81"/>
      <c r="D43" s="81"/>
      <c r="E43" s="71" t="str">
        <f t="shared" si="1"/>
        <v>   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</row>
    <row r="44">
      <c r="A44" s="73"/>
      <c r="B44" s="74"/>
      <c r="C44" s="73"/>
      <c r="D44" s="73"/>
      <c r="E44" s="71" t="str">
        <f t="shared" si="1"/>
        <v>   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>
      <c r="A45" s="77"/>
      <c r="B45" s="84"/>
      <c r="C45" s="81"/>
      <c r="D45" s="81"/>
      <c r="E45" s="71" t="str">
        <f t="shared" si="1"/>
        <v>   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>
      <c r="A46" s="73"/>
      <c r="B46" s="83"/>
      <c r="C46" s="73"/>
      <c r="D46" s="73"/>
      <c r="E46" s="71" t="str">
        <f t="shared" si="1"/>
        <v>   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>
      <c r="A47" s="77"/>
      <c r="B47" s="79"/>
      <c r="C47" s="81"/>
      <c r="D47" s="81"/>
      <c r="E47" s="71" t="str">
        <f t="shared" si="1"/>
        <v>   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>
      <c r="A48" s="73"/>
      <c r="B48" s="74"/>
      <c r="C48" s="73"/>
      <c r="D48" s="73"/>
      <c r="E48" s="71" t="str">
        <f t="shared" si="1"/>
        <v>   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>
      <c r="A49" s="77"/>
      <c r="B49" s="79"/>
      <c r="C49" s="81"/>
      <c r="D49" s="81"/>
      <c r="E49" s="71" t="str">
        <f t="shared" si="1"/>
        <v>   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>
      <c r="A50" s="73"/>
      <c r="B50" s="74"/>
      <c r="C50" s="73"/>
      <c r="D50" s="73"/>
      <c r="E50" s="71" t="str">
        <f t="shared" si="1"/>
        <v>   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>
      <c r="A51" s="77"/>
      <c r="B51" s="79"/>
      <c r="C51" s="81"/>
      <c r="D51" s="81"/>
      <c r="E51" s="71" t="str">
        <f t="shared" si="1"/>
        <v>   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>
      <c r="A52" s="73"/>
      <c r="B52" s="74"/>
      <c r="C52" s="73"/>
      <c r="D52" s="73"/>
      <c r="E52" s="71" t="str">
        <f t="shared" si="1"/>
        <v>   </v>
      </c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>
      <c r="A53" s="77"/>
      <c r="B53" s="79"/>
      <c r="C53" s="81"/>
      <c r="D53" s="81"/>
      <c r="E53" s="71" t="str">
        <f t="shared" si="1"/>
        <v>   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>
      <c r="A54" s="73"/>
      <c r="B54" s="83"/>
      <c r="C54" s="73"/>
      <c r="D54" s="73"/>
      <c r="E54" s="71" t="str">
        <f t="shared" si="1"/>
        <v>   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>
      <c r="A55" s="77"/>
      <c r="B55" s="84"/>
      <c r="C55" s="81"/>
      <c r="D55" s="81"/>
      <c r="E55" s="71" t="str">
        <f t="shared" si="1"/>
        <v>   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>
      <c r="A56" s="73"/>
      <c r="B56" s="74"/>
      <c r="C56" s="73"/>
      <c r="D56" s="73"/>
      <c r="E56" s="71" t="str">
        <f t="shared" si="1"/>
        <v>   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>
      <c r="A57" s="77"/>
      <c r="B57" s="79"/>
      <c r="C57" s="81"/>
      <c r="D57" s="81"/>
      <c r="E57" s="71" t="str">
        <f t="shared" si="1"/>
        <v>   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>
      <c r="A58" s="73"/>
      <c r="B58" s="74"/>
      <c r="C58" s="73"/>
      <c r="D58" s="73"/>
      <c r="E58" s="71" t="str">
        <f t="shared" si="1"/>
        <v>   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>
      <c r="A59" s="77"/>
      <c r="B59" s="84"/>
      <c r="C59" s="81"/>
      <c r="D59" s="81"/>
      <c r="E59" s="71" t="str">
        <f t="shared" si="1"/>
        <v>   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>
      <c r="A60" s="73"/>
      <c r="B60" s="74"/>
      <c r="C60" s="73"/>
      <c r="D60" s="73"/>
      <c r="E60" s="71" t="str">
        <f t="shared" si="1"/>
        <v>   </v>
      </c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>
      <c r="A61" s="77"/>
      <c r="B61" s="84"/>
      <c r="C61" s="81"/>
      <c r="D61" s="81"/>
      <c r="E61" s="71" t="str">
        <f t="shared" si="1"/>
        <v>   </v>
      </c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>
      <c r="A62" s="73"/>
      <c r="B62" s="83"/>
      <c r="C62" s="73"/>
      <c r="D62" s="73"/>
      <c r="E62" s="71" t="str">
        <f t="shared" si="1"/>
        <v>   </v>
      </c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>
      <c r="A63" s="77"/>
      <c r="B63" s="79"/>
      <c r="C63" s="81"/>
      <c r="D63" s="81"/>
      <c r="E63" s="71" t="str">
        <f t="shared" si="1"/>
        <v>   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>
      <c r="A64" s="73"/>
      <c r="B64" s="74"/>
      <c r="C64" s="73"/>
      <c r="D64" s="73"/>
      <c r="E64" s="71" t="str">
        <f t="shared" si="1"/>
        <v>   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>
      <c r="A65" s="77"/>
      <c r="B65" s="79"/>
      <c r="C65" s="81"/>
      <c r="D65" s="81"/>
      <c r="E65" s="71" t="str">
        <f t="shared" si="1"/>
        <v>   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>
      <c r="A66" s="73"/>
      <c r="B66" s="74"/>
      <c r="C66" s="73"/>
      <c r="D66" s="73"/>
      <c r="E66" s="71" t="str">
        <f t="shared" si="1"/>
        <v>   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>
      <c r="A67" s="77"/>
      <c r="B67" s="79"/>
      <c r="C67" s="81"/>
      <c r="D67" s="81"/>
      <c r="E67" s="71" t="str">
        <f t="shared" si="1"/>
        <v>   </v>
      </c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>
      <c r="A68" s="73"/>
      <c r="B68" s="74"/>
      <c r="C68" s="73"/>
      <c r="D68" s="73"/>
      <c r="E68" s="71" t="str">
        <f t="shared" si="1"/>
        <v>   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>
      <c r="A69" s="77"/>
      <c r="B69" s="84"/>
      <c r="C69" s="81"/>
      <c r="D69" s="81"/>
      <c r="E69" s="71" t="str">
        <f t="shared" si="1"/>
        <v>   </v>
      </c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>
      <c r="A70" s="73"/>
      <c r="B70" s="74"/>
      <c r="C70" s="73"/>
      <c r="D70" s="73"/>
      <c r="E70" s="71" t="str">
        <f t="shared" si="1"/>
        <v>   </v>
      </c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>
      <c r="A71" s="77"/>
      <c r="B71" s="79"/>
      <c r="C71" s="81"/>
      <c r="D71" s="81"/>
      <c r="E71" s="71" t="str">
        <f t="shared" si="1"/>
        <v>   </v>
      </c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>
      <c r="A72" s="73"/>
      <c r="B72" s="83"/>
      <c r="C72" s="73"/>
      <c r="D72" s="73"/>
      <c r="E72" s="71" t="str">
        <f t="shared" si="1"/>
        <v>   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>
      <c r="A73" s="77"/>
      <c r="B73" s="84"/>
      <c r="C73" s="81"/>
      <c r="D73" s="81"/>
      <c r="E73" s="71" t="str">
        <f t="shared" si="1"/>
        <v>   </v>
      </c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>
      <c r="A74" s="73"/>
      <c r="B74" s="83"/>
      <c r="C74" s="73"/>
      <c r="D74" s="73"/>
      <c r="E74" s="71" t="str">
        <f t="shared" si="1"/>
        <v>   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>
      <c r="A75" s="77"/>
      <c r="B75" s="79"/>
      <c r="C75" s="81"/>
      <c r="D75" s="81"/>
      <c r="E75" s="71" t="str">
        <f t="shared" si="1"/>
        <v>   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>
      <c r="A76" s="73"/>
      <c r="B76" s="83"/>
      <c r="C76" s="73"/>
      <c r="D76" s="73"/>
      <c r="E76" s="71" t="str">
        <f t="shared" si="1"/>
        <v>   </v>
      </c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>
      <c r="A77" s="77"/>
      <c r="B77" s="84"/>
      <c r="C77" s="81"/>
      <c r="D77" s="81"/>
      <c r="E77" s="71" t="str">
        <f t="shared" si="1"/>
        <v>   </v>
      </c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>
      <c r="A78" s="73"/>
      <c r="B78" s="74"/>
      <c r="C78" s="73"/>
      <c r="D78" s="73"/>
      <c r="E78" s="71" t="str">
        <f t="shared" si="1"/>
        <v>   </v>
      </c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>
      <c r="A79" s="77"/>
      <c r="B79" s="84"/>
      <c r="C79" s="81"/>
      <c r="D79" s="81"/>
      <c r="E79" s="71" t="str">
        <f t="shared" si="1"/>
        <v>   </v>
      </c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>
      <c r="A80" s="73"/>
      <c r="B80" s="74"/>
      <c r="C80" s="73"/>
      <c r="D80" s="73"/>
      <c r="E80" s="71" t="str">
        <f t="shared" si="1"/>
        <v>   </v>
      </c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>
      <c r="A81" s="77"/>
      <c r="B81" s="84"/>
      <c r="C81" s="81"/>
      <c r="D81" s="81"/>
      <c r="E81" s="71" t="str">
        <f t="shared" si="1"/>
        <v>   </v>
      </c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>
      <c r="A82" s="73"/>
      <c r="B82" s="74"/>
      <c r="C82" s="73"/>
      <c r="D82" s="73"/>
      <c r="E82" s="71" t="str">
        <f t="shared" si="1"/>
        <v>   </v>
      </c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>
      <c r="A83" s="77"/>
      <c r="B83" s="79"/>
      <c r="C83" s="81"/>
      <c r="D83" s="81"/>
      <c r="E83" s="71" t="str">
        <f t="shared" si="1"/>
        <v>   </v>
      </c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>
      <c r="A84" s="73"/>
      <c r="B84" s="74"/>
      <c r="C84" s="73"/>
      <c r="D84" s="73"/>
      <c r="E84" s="71" t="str">
        <f t="shared" si="1"/>
        <v>   </v>
      </c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>
      <c r="A85" s="77"/>
      <c r="B85" s="84"/>
      <c r="C85" s="81"/>
      <c r="D85" s="81"/>
      <c r="E85" s="71" t="str">
        <f t="shared" si="1"/>
        <v>   </v>
      </c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>
      <c r="A86" s="73"/>
      <c r="B86" s="74"/>
      <c r="C86" s="73"/>
      <c r="D86" s="73"/>
      <c r="E86" s="71" t="str">
        <f t="shared" si="1"/>
        <v>   </v>
      </c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>
      <c r="A87" s="77"/>
      <c r="B87" s="79"/>
      <c r="C87" s="81"/>
      <c r="D87" s="81"/>
      <c r="E87" s="71" t="str">
        <f t="shared" si="1"/>
        <v>   </v>
      </c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>
      <c r="A88" s="73"/>
      <c r="B88" s="74"/>
      <c r="C88" s="73"/>
      <c r="D88" s="73"/>
      <c r="E88" s="71" t="str">
        <f t="shared" si="1"/>
        <v>   </v>
      </c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>
      <c r="A89" s="77"/>
      <c r="B89" s="79"/>
      <c r="C89" s="81"/>
      <c r="D89" s="81"/>
      <c r="E89" s="71" t="str">
        <f t="shared" si="1"/>
        <v>   </v>
      </c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>
      <c r="A90" s="73"/>
      <c r="B90" s="74"/>
      <c r="C90" s="73"/>
      <c r="D90" s="73"/>
      <c r="E90" s="71" t="str">
        <f t="shared" si="1"/>
        <v>   </v>
      </c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>
      <c r="A91" s="77"/>
      <c r="B91" s="79"/>
      <c r="C91" s="81"/>
      <c r="D91" s="81"/>
      <c r="E91" s="71" t="str">
        <f t="shared" si="1"/>
        <v>   </v>
      </c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>
      <c r="A92" s="73"/>
      <c r="B92" s="83"/>
      <c r="C92" s="73"/>
      <c r="D92" s="73"/>
      <c r="E92" s="71" t="str">
        <f t="shared" si="1"/>
        <v>   </v>
      </c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>
      <c r="A93" s="77"/>
      <c r="B93" s="79"/>
      <c r="C93" s="81"/>
      <c r="D93" s="81"/>
      <c r="E93" s="71" t="str">
        <f t="shared" si="1"/>
        <v>   </v>
      </c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>
      <c r="A94" s="73"/>
      <c r="B94" s="74"/>
      <c r="C94" s="73"/>
      <c r="D94" s="73"/>
      <c r="E94" s="71" t="str">
        <f t="shared" si="1"/>
        <v>   </v>
      </c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>
      <c r="A95" s="77"/>
      <c r="B95" s="79"/>
      <c r="C95" s="81"/>
      <c r="D95" s="81"/>
      <c r="E95" s="71" t="str">
        <f t="shared" si="1"/>
        <v>   </v>
      </c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>
      <c r="A96" s="73"/>
      <c r="B96" s="74"/>
      <c r="C96" s="73"/>
      <c r="D96" s="73"/>
      <c r="E96" s="71" t="str">
        <f t="shared" si="1"/>
        <v>   </v>
      </c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>
      <c r="A97" s="77"/>
      <c r="B97" s="79"/>
      <c r="C97" s="81"/>
      <c r="D97" s="81"/>
      <c r="E97" s="71" t="str">
        <f t="shared" si="1"/>
        <v>   </v>
      </c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>
      <c r="A98" s="73"/>
      <c r="B98" s="74"/>
      <c r="C98" s="73"/>
      <c r="D98" s="73"/>
      <c r="E98" s="71" t="str">
        <f t="shared" si="1"/>
        <v>   </v>
      </c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>
      <c r="A99" s="77"/>
      <c r="B99" s="79"/>
      <c r="C99" s="81"/>
      <c r="D99" s="81"/>
      <c r="E99" s="71" t="str">
        <f t="shared" si="1"/>
        <v>   </v>
      </c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>
      <c r="A100" s="73"/>
      <c r="B100" s="83"/>
      <c r="C100" s="73"/>
      <c r="D100" s="73"/>
      <c r="E100" s="71" t="str">
        <f t="shared" si="1"/>
        <v>   </v>
      </c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>
      <c r="A101" s="77"/>
      <c r="B101" s="84"/>
      <c r="C101" s="81"/>
      <c r="D101" s="81"/>
      <c r="E101" s="71" t="str">
        <f t="shared" si="1"/>
        <v>   </v>
      </c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>
      <c r="A102" s="73"/>
      <c r="B102" s="83"/>
      <c r="C102" s="73"/>
      <c r="D102" s="73"/>
      <c r="E102" s="71" t="str">
        <f t="shared" si="1"/>
        <v>   </v>
      </c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>
      <c r="A103" s="77"/>
      <c r="B103" s="79"/>
      <c r="C103" s="81"/>
      <c r="D103" s="81"/>
      <c r="E103" s="71" t="str">
        <f t="shared" si="1"/>
        <v>   </v>
      </c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>
      <c r="A104" s="73"/>
      <c r="B104" s="74"/>
      <c r="C104" s="73"/>
      <c r="D104" s="73"/>
      <c r="E104" s="71" t="str">
        <f t="shared" si="1"/>
        <v>   </v>
      </c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>
      <c r="A105" s="77"/>
      <c r="B105" s="84"/>
      <c r="C105" s="81"/>
      <c r="D105" s="81"/>
      <c r="E105" s="71" t="str">
        <f t="shared" si="1"/>
        <v>   </v>
      </c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>
      <c r="A106" s="73"/>
      <c r="B106" s="83"/>
      <c r="C106" s="73"/>
      <c r="D106" s="73"/>
      <c r="E106" s="71" t="str">
        <f t="shared" si="1"/>
        <v>   </v>
      </c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>
      <c r="A107" s="77"/>
      <c r="B107" s="84"/>
      <c r="C107" s="81"/>
      <c r="D107" s="81"/>
      <c r="E107" s="71" t="str">
        <f t="shared" si="1"/>
        <v>   </v>
      </c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>
      <c r="A108" s="73"/>
      <c r="B108" s="74"/>
      <c r="C108" s="73"/>
      <c r="D108" s="73"/>
      <c r="E108" s="71" t="str">
        <f t="shared" si="1"/>
        <v>   </v>
      </c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>
      <c r="A109" s="77"/>
      <c r="B109" s="79"/>
      <c r="C109" s="81"/>
      <c r="D109" s="81"/>
      <c r="E109" s="71" t="str">
        <f t="shared" si="1"/>
        <v>   </v>
      </c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>
      <c r="A110" s="73"/>
      <c r="B110" s="74"/>
      <c r="C110" s="73"/>
      <c r="D110" s="73"/>
      <c r="E110" s="71" t="str">
        <f t="shared" si="1"/>
        <v>   </v>
      </c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>
      <c r="A111" s="77"/>
      <c r="B111" s="79"/>
      <c r="C111" s="81"/>
      <c r="D111" s="81"/>
      <c r="E111" s="71" t="str">
        <f t="shared" si="1"/>
        <v>   </v>
      </c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>
      <c r="A112" s="73"/>
      <c r="B112" s="83"/>
      <c r="C112" s="73"/>
      <c r="D112" s="73"/>
      <c r="E112" s="71" t="str">
        <f t="shared" si="1"/>
        <v>   </v>
      </c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>
      <c r="A113" s="77"/>
      <c r="B113" s="84"/>
      <c r="C113" s="81"/>
      <c r="D113" s="81"/>
      <c r="E113" s="71" t="str">
        <f t="shared" si="1"/>
        <v>   </v>
      </c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>
      <c r="A114" s="73"/>
      <c r="B114" s="83"/>
      <c r="C114" s="73"/>
      <c r="D114" s="73"/>
      <c r="E114" s="71" t="str">
        <f t="shared" si="1"/>
        <v>   </v>
      </c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>
      <c r="A115" s="77"/>
      <c r="B115" s="79"/>
      <c r="C115" s="81"/>
      <c r="D115" s="81"/>
      <c r="E115" s="71" t="str">
        <f t="shared" si="1"/>
        <v>   </v>
      </c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>
      <c r="A116" s="73"/>
      <c r="B116" s="83"/>
      <c r="C116" s="73"/>
      <c r="D116" s="73"/>
      <c r="E116" s="71" t="str">
        <f t="shared" si="1"/>
        <v>   </v>
      </c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>
      <c r="A117" s="77"/>
      <c r="B117" s="79"/>
      <c r="C117" s="81"/>
      <c r="D117" s="81"/>
      <c r="E117" s="71" t="str">
        <f t="shared" si="1"/>
        <v>   </v>
      </c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>
      <c r="A118" s="73"/>
      <c r="B118" s="83"/>
      <c r="C118" s="73"/>
      <c r="D118" s="73"/>
      <c r="E118" s="71" t="str">
        <f t="shared" si="1"/>
        <v>   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>
      <c r="A119" s="77"/>
      <c r="B119" s="79"/>
      <c r="C119" s="81"/>
      <c r="D119" s="81"/>
      <c r="E119" s="71" t="str">
        <f t="shared" si="1"/>
        <v>   </v>
      </c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>
      <c r="A120" s="73"/>
      <c r="B120" s="74"/>
      <c r="C120" s="73"/>
      <c r="D120" s="73"/>
      <c r="E120" s="71" t="str">
        <f t="shared" si="1"/>
        <v>   </v>
      </c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>
      <c r="A121" s="77"/>
      <c r="B121" s="84"/>
      <c r="C121" s="81"/>
      <c r="D121" s="81"/>
      <c r="E121" s="71" t="str">
        <f t="shared" si="1"/>
        <v>   </v>
      </c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>
      <c r="A122" s="73"/>
      <c r="B122" s="74"/>
      <c r="C122" s="73"/>
      <c r="D122" s="73"/>
      <c r="E122" s="71" t="str">
        <f t="shared" si="1"/>
        <v>   </v>
      </c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>
      <c r="A123" s="77"/>
      <c r="B123" s="79"/>
      <c r="C123" s="81"/>
      <c r="D123" s="81"/>
      <c r="E123" s="71" t="str">
        <f t="shared" si="1"/>
        <v>   </v>
      </c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>
      <c r="A124" s="73"/>
      <c r="B124" s="74"/>
      <c r="C124" s="73"/>
      <c r="D124" s="73"/>
      <c r="E124" s="71" t="str">
        <f t="shared" si="1"/>
        <v>   </v>
      </c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>
      <c r="A125" s="77"/>
      <c r="B125" s="84"/>
      <c r="C125" s="81"/>
      <c r="D125" s="81"/>
      <c r="E125" s="71" t="str">
        <f t="shared" si="1"/>
        <v>   </v>
      </c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>
      <c r="A126" s="73"/>
      <c r="B126" s="74"/>
      <c r="C126" s="73"/>
      <c r="D126" s="73"/>
      <c r="E126" s="71" t="str">
        <f t="shared" si="1"/>
        <v>   </v>
      </c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>
      <c r="A127" s="77"/>
      <c r="B127" s="84"/>
      <c r="C127" s="81"/>
      <c r="D127" s="81"/>
      <c r="E127" s="71" t="str">
        <f t="shared" si="1"/>
        <v>   </v>
      </c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>
      <c r="A128" s="73"/>
      <c r="B128" s="74"/>
      <c r="C128" s="73"/>
      <c r="D128" s="73"/>
      <c r="E128" s="71" t="str">
        <f t="shared" si="1"/>
        <v>   </v>
      </c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>
      <c r="A129" s="77"/>
      <c r="B129" s="84"/>
      <c r="C129" s="81"/>
      <c r="D129" s="81"/>
      <c r="E129" s="71" t="str">
        <f t="shared" si="1"/>
        <v>   </v>
      </c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>
      <c r="A130" s="73"/>
      <c r="B130" s="74"/>
      <c r="C130" s="73"/>
      <c r="D130" s="73"/>
      <c r="E130" s="71" t="str">
        <f t="shared" si="1"/>
        <v>   </v>
      </c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>
      <c r="A131" s="77"/>
      <c r="B131" s="79"/>
      <c r="C131" s="81"/>
      <c r="D131" s="81"/>
      <c r="E131" s="71" t="str">
        <f t="shared" si="1"/>
        <v>   </v>
      </c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>
      <c r="A132" s="73"/>
      <c r="B132" s="74"/>
      <c r="C132" s="73"/>
      <c r="D132" s="73"/>
      <c r="E132" s="71" t="str">
        <f t="shared" si="1"/>
        <v>   </v>
      </c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>
      <c r="A133" s="77"/>
      <c r="B133" s="79"/>
      <c r="C133" s="81"/>
      <c r="D133" s="81"/>
      <c r="E133" s="71" t="str">
        <f t="shared" si="1"/>
        <v>   </v>
      </c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>
      <c r="A134" s="73"/>
      <c r="B134" s="83"/>
      <c r="C134" s="73"/>
      <c r="D134" s="73"/>
      <c r="E134" s="71" t="str">
        <f t="shared" si="1"/>
        <v>   </v>
      </c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>
      <c r="A135" s="77"/>
      <c r="B135" s="84"/>
      <c r="C135" s="81"/>
      <c r="D135" s="81"/>
      <c r="E135" s="71" t="str">
        <f t="shared" si="1"/>
        <v>   </v>
      </c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>
      <c r="A136" s="73"/>
      <c r="B136" s="83"/>
      <c r="C136" s="73"/>
      <c r="D136" s="73"/>
      <c r="E136" s="71" t="str">
        <f t="shared" si="1"/>
        <v>   </v>
      </c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>
      <c r="A137" s="77"/>
      <c r="B137" s="79"/>
      <c r="C137" s="81"/>
      <c r="D137" s="81"/>
      <c r="E137" s="71" t="str">
        <f t="shared" si="1"/>
        <v>   </v>
      </c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>
      <c r="A138" s="73"/>
      <c r="B138" s="83"/>
      <c r="C138" s="73"/>
      <c r="D138" s="73"/>
      <c r="E138" s="71" t="str">
        <f t="shared" si="1"/>
        <v>   </v>
      </c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>
      <c r="A139" s="77"/>
      <c r="B139" s="79"/>
      <c r="C139" s="81"/>
      <c r="D139" s="81"/>
      <c r="E139" s="71" t="str">
        <f t="shared" si="1"/>
        <v>   </v>
      </c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>
      <c r="A140" s="73"/>
      <c r="B140" s="74"/>
      <c r="C140" s="73"/>
      <c r="D140" s="73"/>
      <c r="E140" s="71" t="str">
        <f t="shared" si="1"/>
        <v>   </v>
      </c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>
      <c r="A141" s="77"/>
      <c r="B141" s="79"/>
      <c r="C141" s="81"/>
      <c r="D141" s="81"/>
      <c r="E141" s="71" t="str">
        <f t="shared" si="1"/>
        <v>   </v>
      </c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>
      <c r="A142" s="73"/>
      <c r="B142" s="83"/>
      <c r="C142" s="73"/>
      <c r="D142" s="73"/>
      <c r="E142" s="71" t="str">
        <f t="shared" si="1"/>
        <v>   </v>
      </c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>
      <c r="A143" s="77"/>
      <c r="B143" s="84"/>
      <c r="C143" s="81"/>
      <c r="D143" s="81"/>
      <c r="E143" s="71" t="str">
        <f t="shared" si="1"/>
        <v>   </v>
      </c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>
      <c r="A144" s="73"/>
      <c r="B144" s="74"/>
      <c r="C144" s="73"/>
      <c r="D144" s="73"/>
      <c r="E144" s="71" t="str">
        <f t="shared" si="1"/>
        <v>   </v>
      </c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>
      <c r="A145" s="77"/>
      <c r="B145" s="79"/>
      <c r="C145" s="81"/>
      <c r="D145" s="81"/>
      <c r="E145" s="71" t="str">
        <f t="shared" si="1"/>
        <v>   </v>
      </c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>
      <c r="A146" s="73"/>
      <c r="B146" s="83"/>
      <c r="C146" s="73"/>
      <c r="D146" s="73"/>
      <c r="E146" s="71" t="str">
        <f t="shared" si="1"/>
        <v>   </v>
      </c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>
      <c r="A147" s="77"/>
      <c r="B147" s="79"/>
      <c r="C147" s="81"/>
      <c r="D147" s="81"/>
      <c r="E147" s="71" t="str">
        <f t="shared" si="1"/>
        <v>   </v>
      </c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>
      <c r="A148" s="73"/>
      <c r="B148" s="74"/>
      <c r="C148" s="73"/>
      <c r="D148" s="73"/>
      <c r="E148" s="71" t="str">
        <f t="shared" si="1"/>
        <v>   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>
      <c r="A149" s="77"/>
      <c r="B149" s="79"/>
      <c r="C149" s="81"/>
      <c r="D149" s="81"/>
      <c r="E149" s="71" t="str">
        <f t="shared" si="1"/>
        <v>   </v>
      </c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>
      <c r="A150" s="73"/>
      <c r="B150" s="74"/>
      <c r="C150" s="73"/>
      <c r="D150" s="73"/>
      <c r="E150" s="71" t="str">
        <f t="shared" si="1"/>
        <v>   </v>
      </c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>
      <c r="A151" s="77"/>
      <c r="B151" s="79"/>
      <c r="C151" s="81"/>
      <c r="D151" s="81"/>
      <c r="E151" s="71" t="str">
        <f t="shared" si="1"/>
        <v>   </v>
      </c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>
      <c r="A152" s="73"/>
      <c r="B152" s="74"/>
      <c r="C152" s="73"/>
      <c r="D152" s="73"/>
      <c r="E152" s="71" t="str">
        <f t="shared" si="1"/>
        <v>   </v>
      </c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>
      <c r="A153" s="77"/>
      <c r="B153" s="84"/>
      <c r="C153" s="81"/>
      <c r="D153" s="81"/>
      <c r="E153" s="71" t="str">
        <f t="shared" si="1"/>
        <v>   </v>
      </c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>
      <c r="A154" s="73"/>
      <c r="B154" s="83"/>
      <c r="C154" s="73"/>
      <c r="D154" s="73"/>
      <c r="E154" s="71" t="str">
        <f t="shared" si="1"/>
        <v>   </v>
      </c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>
      <c r="A155" s="77"/>
      <c r="B155" s="79"/>
      <c r="C155" s="81"/>
      <c r="D155" s="81"/>
      <c r="E155" s="71" t="str">
        <f t="shared" si="1"/>
        <v>   </v>
      </c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>
      <c r="A156" s="73"/>
      <c r="B156" s="83"/>
      <c r="C156" s="73"/>
      <c r="D156" s="73"/>
      <c r="E156" s="71" t="str">
        <f t="shared" si="1"/>
        <v>   </v>
      </c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>
      <c r="A157" s="77"/>
      <c r="B157" s="84"/>
      <c r="C157" s="81"/>
      <c r="D157" s="81"/>
      <c r="E157" s="71" t="str">
        <f t="shared" si="1"/>
        <v>   </v>
      </c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>
      <c r="A158" s="73"/>
      <c r="B158" s="83"/>
      <c r="C158" s="73"/>
      <c r="D158" s="73"/>
      <c r="E158" s="71" t="str">
        <f t="shared" si="1"/>
        <v>   </v>
      </c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>
      <c r="A159" s="77"/>
      <c r="B159" s="84"/>
      <c r="C159" s="81"/>
      <c r="D159" s="81"/>
      <c r="E159" s="71" t="str">
        <f t="shared" si="1"/>
        <v>   </v>
      </c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>
      <c r="A160" s="73"/>
      <c r="B160" s="83"/>
      <c r="C160" s="73"/>
      <c r="D160" s="73"/>
      <c r="E160" s="71" t="str">
        <f t="shared" si="1"/>
        <v>   </v>
      </c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>
      <c r="A161" s="77"/>
      <c r="B161" s="79"/>
      <c r="C161" s="81"/>
      <c r="D161" s="81"/>
      <c r="E161" s="71" t="str">
        <f t="shared" si="1"/>
        <v>   </v>
      </c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>
      <c r="A162" s="73"/>
      <c r="B162" s="83"/>
      <c r="C162" s="73"/>
      <c r="D162" s="73"/>
      <c r="E162" s="71" t="str">
        <f t="shared" si="1"/>
        <v>   </v>
      </c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>
      <c r="A163" s="77"/>
      <c r="B163" s="79"/>
      <c r="C163" s="81"/>
      <c r="D163" s="81"/>
      <c r="E163" s="71" t="str">
        <f t="shared" si="1"/>
        <v>   </v>
      </c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>
      <c r="A164" s="73"/>
      <c r="B164" s="74"/>
      <c r="C164" s="73"/>
      <c r="D164" s="73"/>
      <c r="E164" s="71" t="str">
        <f t="shared" si="1"/>
        <v>   </v>
      </c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>
      <c r="A165" s="77"/>
      <c r="B165" s="84"/>
      <c r="C165" s="81"/>
      <c r="D165" s="81"/>
      <c r="E165" s="71" t="str">
        <f t="shared" si="1"/>
        <v>   </v>
      </c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>
      <c r="A166" s="73"/>
      <c r="B166" s="83"/>
      <c r="C166" s="73"/>
      <c r="D166" s="73"/>
      <c r="E166" s="71" t="str">
        <f t="shared" si="1"/>
        <v>   </v>
      </c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>
      <c r="A167" s="77"/>
      <c r="B167" s="84"/>
      <c r="C167" s="81"/>
      <c r="D167" s="81"/>
      <c r="E167" s="71" t="str">
        <f t="shared" si="1"/>
        <v>   </v>
      </c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>
      <c r="A168" s="73"/>
      <c r="B168" s="74"/>
      <c r="C168" s="73"/>
      <c r="D168" s="73"/>
      <c r="E168" s="71" t="str">
        <f t="shared" si="1"/>
        <v>   </v>
      </c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>
      <c r="A169" s="77"/>
      <c r="B169" s="79"/>
      <c r="C169" s="81"/>
      <c r="D169" s="81"/>
      <c r="E169" s="71" t="str">
        <f t="shared" si="1"/>
        <v>   </v>
      </c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>
      <c r="A170" s="73"/>
      <c r="B170" s="83"/>
      <c r="C170" s="73"/>
      <c r="D170" s="73"/>
      <c r="E170" s="71" t="str">
        <f t="shared" si="1"/>
        <v>   </v>
      </c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>
      <c r="A171" s="77"/>
      <c r="B171" s="79"/>
      <c r="C171" s="81"/>
      <c r="D171" s="81"/>
      <c r="E171" s="71" t="str">
        <f t="shared" si="1"/>
        <v>   </v>
      </c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>
      <c r="A172" s="73"/>
      <c r="B172" s="74"/>
      <c r="C172" s="73"/>
      <c r="D172" s="73"/>
      <c r="E172" s="71" t="str">
        <f t="shared" si="1"/>
        <v>   </v>
      </c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>
      <c r="A173" s="77"/>
      <c r="B173" s="79"/>
      <c r="C173" s="81"/>
      <c r="D173" s="81"/>
      <c r="E173" s="71" t="str">
        <f t="shared" si="1"/>
        <v>   </v>
      </c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>
      <c r="A174" s="73"/>
      <c r="B174" s="74"/>
      <c r="C174" s="73"/>
      <c r="D174" s="73"/>
      <c r="E174" s="71" t="str">
        <f t="shared" si="1"/>
        <v>   </v>
      </c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>
      <c r="A175" s="77"/>
      <c r="B175" s="79"/>
      <c r="C175" s="81"/>
      <c r="D175" s="81"/>
      <c r="E175" s="71" t="str">
        <f t="shared" si="1"/>
        <v>   </v>
      </c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>
      <c r="A176" s="73"/>
      <c r="B176" s="74"/>
      <c r="C176" s="73"/>
      <c r="D176" s="73"/>
      <c r="E176" s="71" t="str">
        <f t="shared" si="1"/>
        <v>   </v>
      </c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>
      <c r="A177" s="77"/>
      <c r="B177" s="84"/>
      <c r="C177" s="81"/>
      <c r="D177" s="81"/>
      <c r="E177" s="71" t="str">
        <f t="shared" si="1"/>
        <v>   </v>
      </c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>
      <c r="A178" s="73"/>
      <c r="B178" s="83"/>
      <c r="C178" s="73"/>
      <c r="D178" s="73"/>
      <c r="E178" s="71" t="str">
        <f t="shared" si="1"/>
        <v>   </v>
      </c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>
      <c r="A179" s="77"/>
      <c r="B179" s="84"/>
      <c r="C179" s="81"/>
      <c r="D179" s="81"/>
      <c r="E179" s="71" t="str">
        <f t="shared" si="1"/>
        <v>   </v>
      </c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>
      <c r="A180" s="73"/>
      <c r="B180" s="74"/>
      <c r="C180" s="73"/>
      <c r="D180" s="73"/>
      <c r="E180" s="71" t="str">
        <f t="shared" si="1"/>
        <v>   </v>
      </c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>
      <c r="A181" s="77"/>
      <c r="B181" s="84"/>
      <c r="C181" s="81"/>
      <c r="D181" s="81"/>
      <c r="E181" s="71" t="str">
        <f t="shared" si="1"/>
        <v>   </v>
      </c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>
      <c r="A182" s="73"/>
      <c r="B182" s="83"/>
      <c r="C182" s="73"/>
      <c r="D182" s="73"/>
      <c r="E182" s="71" t="str">
        <f t="shared" si="1"/>
        <v>   </v>
      </c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>
      <c r="A183" s="77"/>
      <c r="B183" s="84"/>
      <c r="C183" s="81"/>
      <c r="D183" s="81"/>
      <c r="E183" s="71" t="str">
        <f t="shared" si="1"/>
        <v>   </v>
      </c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>
      <c r="A184" s="73"/>
      <c r="B184" s="74"/>
      <c r="C184" s="73"/>
      <c r="D184" s="73"/>
      <c r="E184" s="71" t="str">
        <f t="shared" si="1"/>
        <v>   </v>
      </c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>
      <c r="A185" s="77"/>
      <c r="B185" s="84"/>
      <c r="C185" s="81"/>
      <c r="D185" s="81"/>
      <c r="E185" s="71" t="str">
        <f t="shared" si="1"/>
        <v>   </v>
      </c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>
      <c r="A186" s="73"/>
      <c r="B186" s="74"/>
      <c r="C186" s="73"/>
      <c r="D186" s="73"/>
      <c r="E186" s="71" t="str">
        <f t="shared" si="1"/>
        <v>   </v>
      </c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>
      <c r="A187" s="77"/>
      <c r="B187" s="79"/>
      <c r="C187" s="81"/>
      <c r="D187" s="81"/>
      <c r="E187" s="71" t="str">
        <f t="shared" si="1"/>
        <v>   </v>
      </c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>
      <c r="A188" s="73"/>
      <c r="B188" s="83"/>
      <c r="C188" s="73"/>
      <c r="D188" s="73"/>
      <c r="E188" s="71" t="str">
        <f t="shared" si="1"/>
        <v>   </v>
      </c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>
      <c r="A189" s="77"/>
      <c r="B189" s="84"/>
      <c r="C189" s="81"/>
      <c r="D189" s="81"/>
      <c r="E189" s="71" t="str">
        <f t="shared" si="1"/>
        <v>   </v>
      </c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>
      <c r="A190" s="73"/>
      <c r="B190" s="74"/>
      <c r="C190" s="73"/>
      <c r="D190" s="73"/>
      <c r="E190" s="71" t="str">
        <f t="shared" si="1"/>
        <v>   </v>
      </c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>
      <c r="A191" s="77"/>
      <c r="B191" s="84"/>
      <c r="C191" s="81"/>
      <c r="D191" s="81"/>
      <c r="E191" s="71" t="str">
        <f t="shared" si="1"/>
        <v>   </v>
      </c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>
      <c r="A192" s="73"/>
      <c r="B192" s="74"/>
      <c r="C192" s="73"/>
      <c r="D192" s="73"/>
      <c r="E192" s="71" t="str">
        <f t="shared" si="1"/>
        <v>   </v>
      </c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>
      <c r="A193" s="77"/>
      <c r="B193" s="84"/>
      <c r="C193" s="81"/>
      <c r="D193" s="81"/>
      <c r="E193" s="71" t="str">
        <f t="shared" si="1"/>
        <v>   </v>
      </c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>
      <c r="A194" s="73"/>
      <c r="B194" s="74"/>
      <c r="C194" s="73"/>
      <c r="D194" s="73"/>
      <c r="E194" s="71" t="str">
        <f t="shared" si="1"/>
        <v>   </v>
      </c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>
      <c r="A195" s="77"/>
      <c r="B195" s="84"/>
      <c r="C195" s="81"/>
      <c r="D195" s="81"/>
      <c r="E195" s="71" t="str">
        <f t="shared" si="1"/>
        <v>   </v>
      </c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>
      <c r="A196" s="73"/>
      <c r="B196" s="74"/>
      <c r="C196" s="73"/>
      <c r="D196" s="73"/>
      <c r="E196" s="71" t="str">
        <f t="shared" si="1"/>
        <v>   </v>
      </c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>
      <c r="A197" s="77"/>
      <c r="B197" s="84"/>
      <c r="C197" s="81"/>
      <c r="D197" s="81"/>
      <c r="E197" s="71" t="str">
        <f t="shared" si="1"/>
        <v>   </v>
      </c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>
      <c r="A198" s="73"/>
      <c r="B198" s="83"/>
      <c r="C198" s="73"/>
      <c r="D198" s="73"/>
      <c r="E198" s="71" t="str">
        <f t="shared" si="1"/>
        <v>   </v>
      </c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>
      <c r="A199" s="77"/>
      <c r="B199" s="84"/>
      <c r="C199" s="81"/>
      <c r="D199" s="81"/>
      <c r="E199" s="71" t="str">
        <f t="shared" si="1"/>
        <v>   </v>
      </c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>
      <c r="A200" s="73"/>
      <c r="B200" s="83"/>
      <c r="C200" s="73"/>
      <c r="D200" s="73"/>
      <c r="E200" s="71" t="str">
        <f t="shared" si="1"/>
        <v>   </v>
      </c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>
      <c r="A201" s="77"/>
      <c r="B201" s="84"/>
      <c r="C201" s="81"/>
      <c r="D201" s="81"/>
      <c r="E201" s="71" t="str">
        <f t="shared" si="1"/>
        <v>   </v>
      </c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>
      <c r="A202" s="73"/>
      <c r="B202" s="83"/>
      <c r="C202" s="73"/>
      <c r="D202" s="73"/>
      <c r="E202" s="71" t="str">
        <f t="shared" si="1"/>
        <v>   </v>
      </c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>
      <c r="A203" s="77"/>
      <c r="B203" s="84"/>
      <c r="C203" s="81"/>
      <c r="D203" s="81"/>
      <c r="E203" s="71" t="str">
        <f t="shared" si="1"/>
        <v>   </v>
      </c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>
      <c r="A204" s="73"/>
      <c r="B204" s="74"/>
      <c r="C204" s="73"/>
      <c r="D204" s="73"/>
      <c r="E204" s="71" t="str">
        <f t="shared" si="1"/>
        <v>   </v>
      </c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>
      <c r="A205" s="77"/>
      <c r="B205" s="84"/>
      <c r="C205" s="81"/>
      <c r="D205" s="81"/>
      <c r="E205" s="71" t="str">
        <f t="shared" si="1"/>
        <v>   </v>
      </c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>
      <c r="A206" s="73"/>
      <c r="B206" s="74"/>
      <c r="C206" s="73"/>
      <c r="D206" s="73"/>
      <c r="E206" s="71" t="str">
        <f t="shared" si="1"/>
        <v>   </v>
      </c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>
      <c r="A207" s="77"/>
      <c r="B207" s="84"/>
      <c r="C207" s="81"/>
      <c r="D207" s="81"/>
      <c r="E207" s="71" t="str">
        <f t="shared" si="1"/>
        <v>   </v>
      </c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>
      <c r="A208" s="73"/>
      <c r="B208" s="74"/>
      <c r="C208" s="73"/>
      <c r="D208" s="73"/>
      <c r="E208" s="71" t="str">
        <f t="shared" si="1"/>
        <v>   </v>
      </c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>
      <c r="A209" s="77"/>
      <c r="B209" s="79"/>
      <c r="C209" s="81"/>
      <c r="D209" s="81"/>
      <c r="E209" s="71" t="str">
        <f t="shared" si="1"/>
        <v>   </v>
      </c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>
      <c r="A210" s="73"/>
      <c r="B210" s="74"/>
      <c r="C210" s="73"/>
      <c r="D210" s="73"/>
      <c r="E210" s="71" t="str">
        <f t="shared" si="1"/>
        <v>   </v>
      </c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>
      <c r="A211" s="77"/>
      <c r="B211" s="79"/>
      <c r="C211" s="81"/>
      <c r="D211" s="81"/>
      <c r="E211" s="71" t="str">
        <f t="shared" si="1"/>
        <v>   </v>
      </c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>
      <c r="A212" s="73"/>
      <c r="B212" s="83"/>
      <c r="C212" s="73"/>
      <c r="D212" s="73"/>
      <c r="E212" s="71" t="str">
        <f t="shared" si="1"/>
        <v>   </v>
      </c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>
      <c r="A213" s="77"/>
      <c r="B213" s="84"/>
      <c r="C213" s="81"/>
      <c r="D213" s="81"/>
      <c r="E213" s="71" t="str">
        <f t="shared" si="1"/>
        <v>   </v>
      </c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>
      <c r="A214" s="73"/>
      <c r="B214" s="83"/>
      <c r="C214" s="73"/>
      <c r="D214" s="73"/>
      <c r="E214" s="71" t="str">
        <f t="shared" si="1"/>
        <v>   </v>
      </c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>
      <c r="A215" s="77"/>
      <c r="B215" s="84"/>
      <c r="C215" s="81"/>
      <c r="D215" s="81"/>
      <c r="E215" s="71" t="str">
        <f t="shared" si="1"/>
        <v>   </v>
      </c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>
      <c r="A216" s="73"/>
      <c r="B216" s="74"/>
      <c r="C216" s="73"/>
      <c r="D216" s="73"/>
      <c r="E216" s="71" t="str">
        <f t="shared" si="1"/>
        <v>   </v>
      </c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>
      <c r="A217" s="77"/>
      <c r="B217" s="79"/>
      <c r="C217" s="81"/>
      <c r="D217" s="81"/>
      <c r="E217" s="71" t="str">
        <f t="shared" si="1"/>
        <v>   </v>
      </c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>
      <c r="A218" s="73"/>
      <c r="B218" s="74"/>
      <c r="C218" s="73"/>
      <c r="D218" s="73"/>
      <c r="E218" s="71" t="str">
        <f t="shared" si="1"/>
        <v>   </v>
      </c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>
      <c r="A219" s="77"/>
      <c r="B219" s="84"/>
      <c r="C219" s="81"/>
      <c r="D219" s="81"/>
      <c r="E219" s="71" t="str">
        <f t="shared" si="1"/>
        <v>   </v>
      </c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>
      <c r="A220" s="73"/>
      <c r="B220" s="83"/>
      <c r="C220" s="73"/>
      <c r="D220" s="73"/>
      <c r="E220" s="71" t="str">
        <f t="shared" si="1"/>
        <v>   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>
      <c r="A221" s="77"/>
      <c r="B221" s="79"/>
      <c r="C221" s="81"/>
      <c r="D221" s="81"/>
      <c r="E221" s="71" t="str">
        <f t="shared" si="1"/>
        <v>   </v>
      </c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>
      <c r="A222" s="73"/>
      <c r="B222" s="74"/>
      <c r="C222" s="73"/>
      <c r="D222" s="73"/>
      <c r="E222" s="71" t="str">
        <f t="shared" si="1"/>
        <v>   </v>
      </c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>
      <c r="A223" s="77"/>
      <c r="B223" s="79"/>
      <c r="C223" s="81"/>
      <c r="D223" s="81"/>
      <c r="E223" s="71" t="str">
        <f t="shared" si="1"/>
        <v>   </v>
      </c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>
      <c r="A224" s="73"/>
      <c r="B224" s="74"/>
      <c r="C224" s="73"/>
      <c r="D224" s="73"/>
      <c r="E224" s="71" t="str">
        <f t="shared" si="1"/>
        <v>   </v>
      </c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>
      <c r="A225" s="77"/>
      <c r="B225" s="84"/>
      <c r="C225" s="81"/>
      <c r="D225" s="81"/>
      <c r="E225" s="71" t="str">
        <f t="shared" si="1"/>
        <v>   </v>
      </c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>
      <c r="A226" s="73"/>
      <c r="B226" s="83"/>
      <c r="C226" s="73"/>
      <c r="D226" s="73"/>
      <c r="E226" s="71" t="str">
        <f t="shared" si="1"/>
        <v>   </v>
      </c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>
      <c r="A227" s="77"/>
      <c r="B227" s="79"/>
      <c r="C227" s="81"/>
      <c r="D227" s="81"/>
      <c r="E227" s="71" t="str">
        <f t="shared" si="1"/>
        <v>   </v>
      </c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>
      <c r="A228" s="73"/>
      <c r="B228" s="83"/>
      <c r="C228" s="73"/>
      <c r="D228" s="73"/>
      <c r="E228" s="71" t="str">
        <f t="shared" si="1"/>
        <v>   </v>
      </c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>
      <c r="A229" s="77"/>
      <c r="B229" s="79"/>
      <c r="C229" s="81"/>
      <c r="D229" s="81"/>
      <c r="E229" s="71" t="str">
        <f t="shared" si="1"/>
        <v>   </v>
      </c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>
      <c r="A230" s="73"/>
      <c r="B230" s="74"/>
      <c r="C230" s="73"/>
      <c r="D230" s="73"/>
      <c r="E230" s="71" t="str">
        <f t="shared" si="1"/>
        <v>   </v>
      </c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>
      <c r="A231" s="77"/>
      <c r="B231" s="79"/>
      <c r="C231" s="81"/>
      <c r="D231" s="81"/>
      <c r="E231" s="71" t="str">
        <f t="shared" si="1"/>
        <v>   </v>
      </c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>
      <c r="A232" s="73"/>
      <c r="B232" s="74"/>
      <c r="C232" s="73"/>
      <c r="D232" s="73"/>
      <c r="E232" s="71" t="str">
        <f t="shared" si="1"/>
        <v>   </v>
      </c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>
      <c r="A233" s="77"/>
      <c r="B233" s="84"/>
      <c r="C233" s="81"/>
      <c r="D233" s="81"/>
      <c r="E233" s="71" t="str">
        <f t="shared" si="1"/>
        <v>   </v>
      </c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>
      <c r="A234" s="73"/>
      <c r="B234" s="83"/>
      <c r="C234" s="73"/>
      <c r="D234" s="73"/>
      <c r="E234" s="71" t="str">
        <f t="shared" si="1"/>
        <v>   </v>
      </c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>
      <c r="A235" s="77"/>
      <c r="B235" s="84"/>
      <c r="C235" s="81"/>
      <c r="D235" s="81"/>
      <c r="E235" s="71" t="str">
        <f t="shared" si="1"/>
        <v>   </v>
      </c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>
      <c r="A236" s="73"/>
      <c r="B236" s="74"/>
      <c r="C236" s="73"/>
      <c r="D236" s="73"/>
      <c r="E236" s="71" t="str">
        <f t="shared" si="1"/>
        <v>   </v>
      </c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>
      <c r="A237" s="77"/>
      <c r="B237" s="79"/>
      <c r="C237" s="81"/>
      <c r="D237" s="81"/>
      <c r="E237" s="71" t="str">
        <f t="shared" si="1"/>
        <v>   </v>
      </c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>
      <c r="A238" s="73"/>
      <c r="B238" s="74"/>
      <c r="C238" s="73"/>
      <c r="D238" s="73"/>
      <c r="E238" s="71" t="str">
        <f t="shared" si="1"/>
        <v>   </v>
      </c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>
      <c r="A239" s="77"/>
      <c r="B239" s="84"/>
      <c r="C239" s="81"/>
      <c r="D239" s="81"/>
      <c r="E239" s="71" t="str">
        <f t="shared" si="1"/>
        <v>   </v>
      </c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>
      <c r="A240" s="73"/>
      <c r="B240" s="74"/>
      <c r="C240" s="73"/>
      <c r="D240" s="73"/>
      <c r="E240" s="71" t="str">
        <f t="shared" si="1"/>
        <v>   </v>
      </c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>
      <c r="A241" s="77"/>
      <c r="B241" s="84"/>
      <c r="C241" s="81"/>
      <c r="D241" s="81"/>
      <c r="E241" s="71" t="str">
        <f t="shared" si="1"/>
        <v>   </v>
      </c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>
      <c r="A242" s="73"/>
      <c r="B242" s="83"/>
      <c r="C242" s="73"/>
      <c r="D242" s="73"/>
      <c r="E242" s="71" t="str">
        <f t="shared" si="1"/>
        <v>   </v>
      </c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>
      <c r="A243" s="77"/>
      <c r="B243" s="79"/>
      <c r="C243" s="81"/>
      <c r="D243" s="81"/>
      <c r="E243" s="71" t="str">
        <f t="shared" si="1"/>
        <v>   </v>
      </c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>
      <c r="A244" s="73"/>
      <c r="B244" s="74"/>
      <c r="C244" s="73"/>
      <c r="D244" s="73"/>
      <c r="E244" s="71" t="str">
        <f t="shared" si="1"/>
        <v>   </v>
      </c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>
      <c r="A245" s="77"/>
      <c r="B245" s="84"/>
      <c r="C245" s="81"/>
      <c r="D245" s="81"/>
      <c r="E245" s="71" t="str">
        <f t="shared" si="1"/>
        <v>   </v>
      </c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>
      <c r="A246" s="73"/>
      <c r="B246" s="83"/>
      <c r="C246" s="73"/>
      <c r="D246" s="73"/>
      <c r="E246" s="71" t="str">
        <f t="shared" si="1"/>
        <v>   </v>
      </c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>
      <c r="A247" s="77"/>
      <c r="B247" s="79"/>
      <c r="C247" s="81"/>
      <c r="D247" s="81"/>
      <c r="E247" s="71" t="str">
        <f t="shared" si="1"/>
        <v>   </v>
      </c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>
      <c r="A248" s="73"/>
      <c r="B248" s="74"/>
      <c r="C248" s="73"/>
      <c r="D248" s="73"/>
      <c r="E248" s="71" t="str">
        <f t="shared" si="1"/>
        <v>   </v>
      </c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>
      <c r="A249" s="77"/>
      <c r="B249" s="84"/>
      <c r="C249" s="81"/>
      <c r="D249" s="81"/>
      <c r="E249" s="71" t="str">
        <f t="shared" si="1"/>
        <v>   </v>
      </c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>
      <c r="A250" s="73"/>
      <c r="B250" s="83"/>
      <c r="C250" s="73"/>
      <c r="D250" s="73"/>
      <c r="E250" s="71" t="str">
        <f t="shared" si="1"/>
        <v>   </v>
      </c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>
      <c r="A251" s="77"/>
      <c r="B251" s="79"/>
      <c r="C251" s="81"/>
      <c r="D251" s="81"/>
      <c r="E251" s="71" t="str">
        <f t="shared" si="1"/>
        <v>   </v>
      </c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>
      <c r="A252" s="73"/>
      <c r="B252" s="83"/>
      <c r="C252" s="73"/>
      <c r="D252" s="73"/>
      <c r="E252" s="71" t="str">
        <f t="shared" si="1"/>
        <v>   </v>
      </c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>
      <c r="A253" s="77"/>
      <c r="B253" s="84"/>
      <c r="C253" s="81"/>
      <c r="D253" s="81"/>
      <c r="E253" s="71" t="str">
        <f t="shared" si="1"/>
        <v>   </v>
      </c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>
      <c r="A254" s="73"/>
      <c r="B254" s="83"/>
      <c r="C254" s="73"/>
      <c r="D254" s="73"/>
      <c r="E254" s="71" t="str">
        <f t="shared" si="1"/>
        <v>   </v>
      </c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>
      <c r="A255" s="77"/>
      <c r="B255" s="84"/>
      <c r="C255" s="81"/>
      <c r="D255" s="81"/>
      <c r="E255" s="71" t="str">
        <f t="shared" si="1"/>
        <v>   </v>
      </c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>
      <c r="A256" s="73"/>
      <c r="B256" s="83"/>
      <c r="C256" s="73"/>
      <c r="D256" s="73"/>
      <c r="E256" s="71" t="str">
        <f t="shared" si="1"/>
        <v>   </v>
      </c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>
      <c r="A257" s="77"/>
      <c r="B257" s="79"/>
      <c r="C257" s="81"/>
      <c r="D257" s="81"/>
      <c r="E257" s="71" t="str">
        <f t="shared" si="1"/>
        <v>   </v>
      </c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>
      <c r="A258" s="73"/>
      <c r="B258" s="74"/>
      <c r="C258" s="73"/>
      <c r="D258" s="73"/>
      <c r="E258" s="71" t="str">
        <f t="shared" si="1"/>
        <v>   </v>
      </c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>
      <c r="A259" s="77"/>
      <c r="B259" s="79"/>
      <c r="C259" s="81"/>
      <c r="D259" s="81"/>
      <c r="E259" s="71" t="str">
        <f t="shared" si="1"/>
        <v>   </v>
      </c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>
      <c r="A260" s="73"/>
      <c r="B260" s="83"/>
      <c r="C260" s="73"/>
      <c r="D260" s="73"/>
      <c r="E260" s="71" t="str">
        <f t="shared" si="1"/>
        <v>   </v>
      </c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>
      <c r="A261" s="77"/>
      <c r="B261" s="84"/>
      <c r="C261" s="81"/>
      <c r="D261" s="81"/>
      <c r="E261" s="71" t="str">
        <f t="shared" si="1"/>
        <v>   </v>
      </c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>
      <c r="A262" s="73"/>
      <c r="B262" s="83"/>
      <c r="C262" s="73"/>
      <c r="D262" s="73"/>
      <c r="E262" s="71" t="str">
        <f t="shared" si="1"/>
        <v>   </v>
      </c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>
      <c r="A263" s="77"/>
      <c r="B263" s="79"/>
      <c r="C263" s="81"/>
      <c r="D263" s="81"/>
      <c r="E263" s="71" t="str">
        <f t="shared" si="1"/>
        <v>   </v>
      </c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>
      <c r="A264" s="73"/>
      <c r="B264" s="74"/>
      <c r="C264" s="73"/>
      <c r="D264" s="73"/>
      <c r="E264" s="71" t="str">
        <f t="shared" si="1"/>
        <v>   </v>
      </c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>
      <c r="A265" s="77"/>
      <c r="B265" s="79"/>
      <c r="C265" s="81"/>
      <c r="D265" s="81"/>
      <c r="E265" s="71" t="str">
        <f t="shared" si="1"/>
        <v>   </v>
      </c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>
      <c r="A266" s="73"/>
      <c r="B266" s="83"/>
      <c r="C266" s="73"/>
      <c r="D266" s="73"/>
      <c r="E266" s="71" t="str">
        <f t="shared" si="1"/>
        <v>   </v>
      </c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>
      <c r="A267" s="77"/>
      <c r="B267" s="84"/>
      <c r="C267" s="81"/>
      <c r="D267" s="81"/>
      <c r="E267" s="71" t="str">
        <f t="shared" si="1"/>
        <v>   </v>
      </c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>
      <c r="A268" s="73"/>
      <c r="B268" s="74"/>
      <c r="C268" s="73"/>
      <c r="D268" s="73"/>
      <c r="E268" s="71" t="str">
        <f t="shared" si="1"/>
        <v>   </v>
      </c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>
      <c r="A269" s="77"/>
      <c r="B269" s="84"/>
      <c r="C269" s="81"/>
      <c r="D269" s="81"/>
      <c r="E269" s="71" t="str">
        <f t="shared" si="1"/>
        <v>   </v>
      </c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>
      <c r="A270" s="73"/>
      <c r="B270" s="74"/>
      <c r="C270" s="73"/>
      <c r="D270" s="73"/>
      <c r="E270" s="71" t="str">
        <f t="shared" si="1"/>
        <v>   </v>
      </c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>
      <c r="A271" s="77"/>
      <c r="B271" s="79"/>
      <c r="C271" s="81"/>
      <c r="D271" s="81"/>
      <c r="E271" s="71" t="str">
        <f t="shared" si="1"/>
        <v>   </v>
      </c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>
      <c r="A272" s="73"/>
      <c r="B272" s="83"/>
      <c r="C272" s="73"/>
      <c r="D272" s="73"/>
      <c r="E272" s="71" t="str">
        <f t="shared" si="1"/>
        <v>   </v>
      </c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>
      <c r="A273" s="77"/>
      <c r="B273" s="84"/>
      <c r="C273" s="81"/>
      <c r="D273" s="81"/>
      <c r="E273" s="71" t="str">
        <f t="shared" si="1"/>
        <v>   </v>
      </c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>
      <c r="A274" s="73"/>
      <c r="B274" s="83"/>
      <c r="C274" s="73"/>
      <c r="D274" s="73"/>
      <c r="E274" s="71" t="str">
        <f t="shared" si="1"/>
        <v>   </v>
      </c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>
      <c r="A275" s="77"/>
      <c r="B275" s="79"/>
      <c r="C275" s="81"/>
      <c r="D275" s="81"/>
      <c r="E275" s="71" t="str">
        <f t="shared" si="1"/>
        <v>   </v>
      </c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>
      <c r="A276" s="73"/>
      <c r="B276" s="74"/>
      <c r="C276" s="73"/>
      <c r="D276" s="73"/>
      <c r="E276" s="71" t="str">
        <f t="shared" si="1"/>
        <v>   </v>
      </c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>
      <c r="A277" s="77"/>
      <c r="B277" s="84"/>
      <c r="C277" s="81"/>
      <c r="D277" s="81"/>
      <c r="E277" s="71" t="str">
        <f t="shared" si="1"/>
        <v>   </v>
      </c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>
      <c r="A278" s="73"/>
      <c r="B278" s="83"/>
      <c r="C278" s="73"/>
      <c r="D278" s="73"/>
      <c r="E278" s="71" t="str">
        <f t="shared" si="1"/>
        <v>   </v>
      </c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>
      <c r="A279" s="77"/>
      <c r="B279" s="84"/>
      <c r="C279" s="81"/>
      <c r="D279" s="81"/>
      <c r="E279" s="71" t="str">
        <f t="shared" si="1"/>
        <v>   </v>
      </c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>
      <c r="A280" s="73"/>
      <c r="B280" s="74"/>
      <c r="C280" s="73"/>
      <c r="D280" s="73"/>
      <c r="E280" s="71" t="str">
        <f t="shared" si="1"/>
        <v>   </v>
      </c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>
      <c r="A281" s="77"/>
      <c r="B281" s="79"/>
      <c r="C281" s="81"/>
      <c r="D281" s="81"/>
      <c r="E281" s="71" t="str">
        <f t="shared" si="1"/>
        <v>   </v>
      </c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>
      <c r="A282" s="73"/>
      <c r="B282" s="74"/>
      <c r="C282" s="73"/>
      <c r="D282" s="73"/>
      <c r="E282" s="71" t="str">
        <f t="shared" si="1"/>
        <v>   </v>
      </c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>
      <c r="A283" s="77"/>
      <c r="B283" s="84"/>
      <c r="C283" s="81"/>
      <c r="D283" s="81"/>
      <c r="E283" s="71" t="str">
        <f t="shared" si="1"/>
        <v>   </v>
      </c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>
      <c r="A284" s="73"/>
      <c r="B284" s="74"/>
      <c r="C284" s="73"/>
      <c r="D284" s="73"/>
      <c r="E284" s="71" t="str">
        <f t="shared" si="1"/>
        <v>   </v>
      </c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>
      <c r="A285" s="77"/>
      <c r="B285" s="84"/>
      <c r="C285" s="81"/>
      <c r="D285" s="81"/>
      <c r="E285" s="71" t="str">
        <f t="shared" si="1"/>
        <v>   </v>
      </c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>
      <c r="A286" s="73"/>
      <c r="B286" s="83"/>
      <c r="C286" s="73"/>
      <c r="D286" s="73"/>
      <c r="E286" s="71" t="str">
        <f t="shared" si="1"/>
        <v>   </v>
      </c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>
      <c r="A287" s="77"/>
      <c r="B287" s="79"/>
      <c r="C287" s="81"/>
      <c r="D287" s="81"/>
      <c r="E287" s="71" t="str">
        <f t="shared" si="1"/>
        <v>   </v>
      </c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>
      <c r="A288" s="73"/>
      <c r="B288" s="74"/>
      <c r="C288" s="73"/>
      <c r="D288" s="73"/>
      <c r="E288" s="71" t="str">
        <f t="shared" si="1"/>
        <v>   </v>
      </c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>
      <c r="A289" s="77"/>
      <c r="B289" s="84"/>
      <c r="C289" s="81"/>
      <c r="D289" s="81"/>
      <c r="E289" s="71" t="str">
        <f t="shared" si="1"/>
        <v>   </v>
      </c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>
      <c r="A290" s="73"/>
      <c r="B290" s="74"/>
      <c r="C290" s="73"/>
      <c r="D290" s="73"/>
      <c r="E290" s="71" t="str">
        <f t="shared" si="1"/>
        <v>   </v>
      </c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>
      <c r="A291" s="77"/>
      <c r="B291" s="79"/>
      <c r="C291" s="81"/>
      <c r="D291" s="81"/>
      <c r="E291" s="71" t="str">
        <f t="shared" si="1"/>
        <v>   </v>
      </c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>
      <c r="A292" s="73"/>
      <c r="B292" s="83"/>
      <c r="C292" s="73"/>
      <c r="D292" s="73"/>
      <c r="E292" s="71" t="str">
        <f t="shared" si="1"/>
        <v>   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>
      <c r="A293" s="77"/>
      <c r="B293" s="79"/>
      <c r="C293" s="81"/>
      <c r="D293" s="81"/>
      <c r="E293" s="71" t="str">
        <f t="shared" si="1"/>
        <v>   </v>
      </c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>
      <c r="A294" s="73"/>
      <c r="B294" s="83"/>
      <c r="C294" s="73"/>
      <c r="D294" s="73"/>
      <c r="E294" s="71" t="str">
        <f t="shared" si="1"/>
        <v>   </v>
      </c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>
      <c r="A295" s="77"/>
      <c r="B295" s="79"/>
      <c r="C295" s="81"/>
      <c r="D295" s="81"/>
      <c r="E295" s="71" t="str">
        <f t="shared" si="1"/>
        <v>   </v>
      </c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>
      <c r="A296" s="73"/>
      <c r="B296" s="83"/>
      <c r="C296" s="73"/>
      <c r="D296" s="73"/>
      <c r="E296" s="71" t="str">
        <f t="shared" si="1"/>
        <v>   </v>
      </c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>
      <c r="A297" s="77"/>
      <c r="B297" s="79"/>
      <c r="C297" s="81"/>
      <c r="D297" s="81"/>
      <c r="E297" s="71" t="str">
        <f t="shared" si="1"/>
        <v>   </v>
      </c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>
      <c r="A298" s="73"/>
      <c r="B298" s="74"/>
      <c r="C298" s="73"/>
      <c r="D298" s="73"/>
      <c r="E298" s="71" t="str">
        <f t="shared" si="1"/>
        <v>   </v>
      </c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>
      <c r="A299" s="77"/>
      <c r="B299" s="84"/>
      <c r="C299" s="81"/>
      <c r="D299" s="81"/>
      <c r="E299" s="71" t="str">
        <f t="shared" si="1"/>
        <v>   </v>
      </c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>
      <c r="A300" s="73"/>
      <c r="B300" s="83"/>
      <c r="C300" s="73"/>
      <c r="D300" s="73"/>
      <c r="E300" s="71" t="str">
        <f t="shared" si="1"/>
        <v>   </v>
      </c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>
      <c r="A301" s="77"/>
      <c r="B301" s="84"/>
      <c r="C301" s="81"/>
      <c r="D301" s="81"/>
      <c r="E301" s="71" t="str">
        <f t="shared" si="1"/>
        <v>   </v>
      </c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>
      <c r="A302" s="73"/>
      <c r="B302" s="74"/>
      <c r="C302" s="73"/>
      <c r="D302" s="73"/>
      <c r="E302" s="71" t="str">
        <f t="shared" si="1"/>
        <v>   </v>
      </c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>
      <c r="A303" s="77"/>
      <c r="B303" s="84"/>
      <c r="C303" s="81"/>
      <c r="D303" s="81"/>
      <c r="E303" s="71" t="str">
        <f t="shared" si="1"/>
        <v>   </v>
      </c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>
      <c r="A304" s="73"/>
      <c r="B304" s="83"/>
      <c r="C304" s="73"/>
      <c r="D304" s="73"/>
      <c r="E304" s="71" t="str">
        <f t="shared" si="1"/>
        <v>   </v>
      </c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>
      <c r="A305" s="77"/>
      <c r="B305" s="84"/>
      <c r="C305" s="81"/>
      <c r="D305" s="81"/>
      <c r="E305" s="71" t="str">
        <f t="shared" si="1"/>
        <v>   </v>
      </c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>
      <c r="A306" s="73"/>
      <c r="B306" s="74"/>
      <c r="C306" s="73"/>
      <c r="D306" s="73"/>
      <c r="E306" s="71" t="str">
        <f t="shared" si="1"/>
        <v>   </v>
      </c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>
      <c r="A307" s="77"/>
      <c r="B307" s="84"/>
      <c r="C307" s="81"/>
      <c r="D307" s="81"/>
      <c r="E307" s="71" t="str">
        <f t="shared" si="1"/>
        <v>   </v>
      </c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>
      <c r="A308" s="73"/>
      <c r="B308" s="74"/>
      <c r="C308" s="73"/>
      <c r="D308" s="73"/>
      <c r="E308" s="71" t="str">
        <f t="shared" si="1"/>
        <v>   </v>
      </c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>
      <c r="A309" s="77"/>
      <c r="B309" s="79"/>
      <c r="C309" s="81"/>
      <c r="D309" s="81"/>
      <c r="E309" s="71" t="str">
        <f t="shared" si="1"/>
        <v>   </v>
      </c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>
      <c r="A310" s="73"/>
      <c r="B310" s="83"/>
      <c r="C310" s="73"/>
      <c r="D310" s="73"/>
      <c r="E310" s="71" t="str">
        <f t="shared" si="1"/>
        <v>   </v>
      </c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>
      <c r="A311" s="77"/>
      <c r="B311" s="79"/>
      <c r="C311" s="81"/>
      <c r="D311" s="81"/>
      <c r="E311" s="71" t="str">
        <f t="shared" si="1"/>
        <v>   </v>
      </c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>
      <c r="A312" s="73"/>
      <c r="B312" s="74"/>
      <c r="C312" s="73"/>
      <c r="D312" s="73"/>
      <c r="E312" s="71" t="str">
        <f t="shared" si="1"/>
        <v>   </v>
      </c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>
      <c r="A313" s="77"/>
      <c r="B313" s="84"/>
      <c r="C313" s="81"/>
      <c r="D313" s="81"/>
      <c r="E313" s="71" t="str">
        <f t="shared" si="1"/>
        <v>   </v>
      </c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>
      <c r="A314" s="73"/>
      <c r="B314" s="74"/>
      <c r="C314" s="73"/>
      <c r="D314" s="73"/>
      <c r="E314" s="71" t="str">
        <f t="shared" si="1"/>
        <v>   </v>
      </c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>
      <c r="A315" s="77"/>
      <c r="B315" s="84"/>
      <c r="C315" s="81"/>
      <c r="D315" s="81"/>
      <c r="E315" s="71" t="str">
        <f t="shared" si="1"/>
        <v>   </v>
      </c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>
      <c r="A316" s="73"/>
      <c r="B316" s="83"/>
      <c r="C316" s="73"/>
      <c r="D316" s="73"/>
      <c r="E316" s="71" t="str">
        <f t="shared" si="1"/>
        <v>   </v>
      </c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>
      <c r="A317" s="77"/>
      <c r="B317" s="79"/>
      <c r="C317" s="81"/>
      <c r="D317" s="81"/>
      <c r="E317" s="71" t="str">
        <f t="shared" si="1"/>
        <v>   </v>
      </c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>
      <c r="A318" s="73"/>
      <c r="B318" s="74"/>
      <c r="C318" s="73"/>
      <c r="D318" s="73"/>
      <c r="E318" s="71" t="str">
        <f t="shared" si="1"/>
        <v>   </v>
      </c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>
      <c r="A319" s="77"/>
      <c r="B319" s="79"/>
      <c r="C319" s="81"/>
      <c r="D319" s="81"/>
      <c r="E319" s="71" t="str">
        <f t="shared" si="1"/>
        <v>   </v>
      </c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>
      <c r="A320" s="73"/>
      <c r="B320" s="83"/>
      <c r="C320" s="73"/>
      <c r="D320" s="73"/>
      <c r="E320" s="71" t="str">
        <f t="shared" si="1"/>
        <v>   </v>
      </c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>
      <c r="A321" s="77"/>
      <c r="B321" s="84"/>
      <c r="C321" s="81"/>
      <c r="D321" s="81"/>
      <c r="E321" s="71" t="str">
        <f t="shared" si="1"/>
        <v>   </v>
      </c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>
      <c r="A322" s="73"/>
      <c r="B322" s="83"/>
      <c r="C322" s="73"/>
      <c r="D322" s="73"/>
      <c r="E322" s="71" t="str">
        <f t="shared" si="1"/>
        <v>   </v>
      </c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>
      <c r="A323" s="77"/>
      <c r="B323" s="84"/>
      <c r="C323" s="81"/>
      <c r="D323" s="81"/>
      <c r="E323" s="71" t="str">
        <f t="shared" si="1"/>
        <v>   </v>
      </c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>
      <c r="A324" s="73"/>
      <c r="B324" s="83"/>
      <c r="C324" s="73"/>
      <c r="D324" s="73"/>
      <c r="E324" s="71" t="str">
        <f t="shared" si="1"/>
        <v>   </v>
      </c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>
      <c r="A325" s="77"/>
      <c r="B325" s="79"/>
      <c r="C325" s="81"/>
      <c r="D325" s="81"/>
      <c r="E325" s="71" t="str">
        <f t="shared" si="1"/>
        <v>   </v>
      </c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>
      <c r="A326" s="73"/>
      <c r="B326" s="74"/>
      <c r="C326" s="73"/>
      <c r="D326" s="73"/>
      <c r="E326" s="71" t="str">
        <f t="shared" si="1"/>
        <v>   </v>
      </c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>
      <c r="A327" s="77"/>
      <c r="B327" s="79"/>
      <c r="C327" s="81"/>
      <c r="D327" s="81"/>
      <c r="E327" s="71" t="str">
        <f t="shared" si="1"/>
        <v>   </v>
      </c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>
      <c r="A328" s="73"/>
      <c r="B328" s="83"/>
      <c r="C328" s="73"/>
      <c r="D328" s="73"/>
      <c r="E328" s="71" t="str">
        <f t="shared" si="1"/>
        <v>   </v>
      </c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>
      <c r="A329" s="77"/>
      <c r="B329" s="84"/>
      <c r="C329" s="81"/>
      <c r="D329" s="81"/>
      <c r="E329" s="71" t="str">
        <f t="shared" si="1"/>
        <v>   </v>
      </c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>
      <c r="A330" s="73"/>
      <c r="B330" s="83"/>
      <c r="C330" s="73"/>
      <c r="D330" s="73"/>
      <c r="E330" s="71" t="str">
        <f t="shared" si="1"/>
        <v>   </v>
      </c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>
      <c r="A331" s="77"/>
      <c r="B331" s="79"/>
      <c r="C331" s="81"/>
      <c r="D331" s="81"/>
      <c r="E331" s="71" t="str">
        <f t="shared" si="1"/>
        <v>   </v>
      </c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>
      <c r="A332" s="73"/>
      <c r="B332" s="74"/>
      <c r="C332" s="73"/>
      <c r="D332" s="73"/>
      <c r="E332" s="71" t="str">
        <f t="shared" si="1"/>
        <v>   </v>
      </c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>
      <c r="A333" s="77"/>
      <c r="B333" s="84"/>
      <c r="C333" s="81"/>
      <c r="D333" s="81"/>
      <c r="E333" s="71" t="str">
        <f t="shared" si="1"/>
        <v>   </v>
      </c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>
      <c r="A334" s="73"/>
      <c r="B334" s="74"/>
      <c r="C334" s="73"/>
      <c r="D334" s="73"/>
      <c r="E334" s="71" t="str">
        <f t="shared" si="1"/>
        <v>   </v>
      </c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>
      <c r="A335" s="77"/>
      <c r="B335" s="84"/>
      <c r="C335" s="81"/>
      <c r="D335" s="81"/>
      <c r="E335" s="71" t="str">
        <f t="shared" si="1"/>
        <v>   </v>
      </c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>
      <c r="A336" s="73"/>
      <c r="B336" s="83"/>
      <c r="C336" s="73"/>
      <c r="D336" s="73"/>
      <c r="E336" s="71" t="str">
        <f t="shared" si="1"/>
        <v>   </v>
      </c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>
      <c r="A337" s="77"/>
      <c r="B337" s="79"/>
      <c r="C337" s="81"/>
      <c r="D337" s="81"/>
      <c r="E337" s="71" t="str">
        <f t="shared" si="1"/>
        <v>   </v>
      </c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>
      <c r="A338" s="73"/>
      <c r="B338" s="74"/>
      <c r="C338" s="73"/>
      <c r="D338" s="73"/>
      <c r="E338" s="71" t="str">
        <f t="shared" si="1"/>
        <v>   </v>
      </c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>
      <c r="A339" s="77"/>
      <c r="B339" s="79"/>
      <c r="C339" s="81"/>
      <c r="D339" s="81"/>
      <c r="E339" s="71" t="str">
        <f t="shared" si="1"/>
        <v>   </v>
      </c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>
      <c r="A340" s="73"/>
      <c r="B340" s="74"/>
      <c r="C340" s="73"/>
      <c r="D340" s="73"/>
      <c r="E340" s="71" t="str">
        <f t="shared" si="1"/>
        <v>   </v>
      </c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>
      <c r="A341" s="77"/>
      <c r="B341" s="79"/>
      <c r="C341" s="81"/>
      <c r="D341" s="81"/>
      <c r="E341" s="71" t="str">
        <f t="shared" si="1"/>
        <v>   </v>
      </c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>
      <c r="A342" s="73"/>
      <c r="B342" s="83"/>
      <c r="C342" s="73"/>
      <c r="D342" s="73"/>
      <c r="E342" s="71" t="str">
        <f t="shared" si="1"/>
        <v>   </v>
      </c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>
      <c r="A343" s="77"/>
      <c r="B343" s="79"/>
      <c r="C343" s="81"/>
      <c r="D343" s="81"/>
      <c r="E343" s="71" t="str">
        <f t="shared" si="1"/>
        <v>   </v>
      </c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>
      <c r="A344" s="73"/>
      <c r="B344" s="74"/>
      <c r="C344" s="73"/>
      <c r="D344" s="73"/>
      <c r="E344" s="71" t="str">
        <f t="shared" si="1"/>
        <v>   </v>
      </c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>
      <c r="A345" s="77"/>
      <c r="B345" s="79"/>
      <c r="C345" s="81"/>
      <c r="D345" s="81"/>
      <c r="E345" s="71" t="str">
        <f t="shared" si="1"/>
        <v>   </v>
      </c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>
      <c r="A346" s="73"/>
      <c r="B346" s="74"/>
      <c r="C346" s="73"/>
      <c r="D346" s="73"/>
      <c r="E346" s="71" t="str">
        <f t="shared" si="1"/>
        <v>   </v>
      </c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>
      <c r="A347" s="77"/>
      <c r="B347" s="84"/>
      <c r="C347" s="81"/>
      <c r="D347" s="81"/>
      <c r="E347" s="71" t="str">
        <f t="shared" si="1"/>
        <v>   </v>
      </c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>
      <c r="A348" s="73"/>
      <c r="B348" s="74"/>
      <c r="C348" s="73"/>
      <c r="D348" s="73"/>
      <c r="E348" s="71" t="str">
        <f t="shared" si="1"/>
        <v>   </v>
      </c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>
      <c r="A349" s="77"/>
      <c r="B349" s="79"/>
      <c r="C349" s="81"/>
      <c r="D349" s="81"/>
      <c r="E349" s="71" t="str">
        <f t="shared" si="1"/>
        <v>   </v>
      </c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>
      <c r="A350" s="73"/>
      <c r="B350" s="83"/>
      <c r="C350" s="73"/>
      <c r="D350" s="73"/>
      <c r="E350" s="71" t="str">
        <f t="shared" si="1"/>
        <v>   </v>
      </c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>
      <c r="A351" s="77"/>
      <c r="B351" s="84"/>
      <c r="C351" s="81"/>
      <c r="D351" s="81"/>
      <c r="E351" s="71" t="str">
        <f t="shared" si="1"/>
        <v>   </v>
      </c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>
      <c r="A352" s="73"/>
      <c r="B352" s="83"/>
      <c r="C352" s="73"/>
      <c r="D352" s="73"/>
      <c r="E352" s="71" t="str">
        <f t="shared" si="1"/>
        <v>   </v>
      </c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>
      <c r="A353" s="77"/>
      <c r="B353" s="79"/>
      <c r="C353" s="81"/>
      <c r="D353" s="81"/>
      <c r="E353" s="71" t="str">
        <f t="shared" si="1"/>
        <v>   </v>
      </c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>
      <c r="A354" s="73"/>
      <c r="B354" s="83"/>
      <c r="C354" s="73"/>
      <c r="D354" s="73"/>
      <c r="E354" s="71" t="str">
        <f t="shared" si="1"/>
        <v>   </v>
      </c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>
      <c r="A355" s="77"/>
      <c r="B355" s="84"/>
      <c r="C355" s="81"/>
      <c r="D355" s="81"/>
      <c r="E355" s="71" t="str">
        <f t="shared" si="1"/>
        <v>   </v>
      </c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>
      <c r="A356" s="73"/>
      <c r="B356" s="83"/>
      <c r="C356" s="73"/>
      <c r="D356" s="73"/>
      <c r="E356" s="71" t="str">
        <f t="shared" si="1"/>
        <v>   </v>
      </c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>
      <c r="A357" s="77"/>
      <c r="B357" s="79"/>
      <c r="C357" s="81"/>
      <c r="D357" s="81"/>
      <c r="E357" s="71" t="str">
        <f t="shared" si="1"/>
        <v>   </v>
      </c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>
      <c r="A358" s="73"/>
      <c r="B358" s="83"/>
      <c r="C358" s="73"/>
      <c r="D358" s="73"/>
      <c r="E358" s="71" t="str">
        <f t="shared" si="1"/>
        <v>   </v>
      </c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>
      <c r="A359" s="77"/>
      <c r="B359" s="79"/>
      <c r="C359" s="81"/>
      <c r="D359" s="81"/>
      <c r="E359" s="71" t="str">
        <f t="shared" si="1"/>
        <v>   </v>
      </c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>
      <c r="A360" s="73"/>
      <c r="B360" s="83"/>
      <c r="C360" s="73"/>
      <c r="D360" s="73"/>
      <c r="E360" s="71" t="str">
        <f t="shared" si="1"/>
        <v>   </v>
      </c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>
      <c r="A361" s="77"/>
      <c r="B361" s="79"/>
      <c r="C361" s="81"/>
      <c r="D361" s="81"/>
      <c r="E361" s="71" t="str">
        <f t="shared" si="1"/>
        <v>   </v>
      </c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>
      <c r="A362" s="73"/>
      <c r="B362" s="83"/>
      <c r="C362" s="73"/>
      <c r="D362" s="73"/>
      <c r="E362" s="71" t="str">
        <f t="shared" si="1"/>
        <v>   </v>
      </c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>
      <c r="A363" s="77"/>
      <c r="B363" s="84"/>
      <c r="C363" s="81"/>
      <c r="D363" s="81"/>
      <c r="E363" s="71" t="str">
        <f t="shared" si="1"/>
        <v>   </v>
      </c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>
      <c r="A364" s="73"/>
      <c r="B364" s="83"/>
      <c r="C364" s="73"/>
      <c r="D364" s="73"/>
      <c r="E364" s="71" t="str">
        <f t="shared" si="1"/>
        <v>   </v>
      </c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>
      <c r="A365" s="77"/>
      <c r="B365" s="84"/>
      <c r="C365" s="81"/>
      <c r="D365" s="81"/>
      <c r="E365" s="71" t="str">
        <f t="shared" si="1"/>
        <v>   </v>
      </c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>
      <c r="A366" s="73"/>
      <c r="B366" s="74"/>
      <c r="C366" s="73"/>
      <c r="D366" s="73"/>
      <c r="E366" s="71" t="str">
        <f t="shared" si="1"/>
        <v>   </v>
      </c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>
      <c r="A367" s="77"/>
      <c r="B367" s="79"/>
      <c r="C367" s="81"/>
      <c r="D367" s="81"/>
      <c r="E367" s="71" t="str">
        <f t="shared" si="1"/>
        <v>   </v>
      </c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>
      <c r="A368" s="73"/>
      <c r="B368" s="83"/>
      <c r="C368" s="73"/>
      <c r="D368" s="73"/>
      <c r="E368" s="71" t="str">
        <f t="shared" si="1"/>
        <v>   </v>
      </c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>
      <c r="A369" s="77"/>
      <c r="B369" s="79"/>
      <c r="C369" s="81"/>
      <c r="D369" s="81"/>
      <c r="E369" s="71" t="str">
        <f t="shared" si="1"/>
        <v>   </v>
      </c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>
      <c r="A370" s="73"/>
      <c r="B370" s="74"/>
      <c r="C370" s="73"/>
      <c r="D370" s="73"/>
      <c r="E370" s="71" t="str">
        <f t="shared" si="1"/>
        <v>   </v>
      </c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>
      <c r="A371" s="77"/>
      <c r="B371" s="84"/>
      <c r="C371" s="81"/>
      <c r="D371" s="81"/>
      <c r="E371" s="71" t="str">
        <f t="shared" si="1"/>
        <v>   </v>
      </c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>
      <c r="A372" s="73"/>
      <c r="B372" s="83"/>
      <c r="C372" s="73"/>
      <c r="D372" s="73"/>
      <c r="E372" s="71" t="str">
        <f t="shared" si="1"/>
        <v>   </v>
      </c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>
      <c r="A373" s="77"/>
      <c r="B373" s="79"/>
      <c r="C373" s="81"/>
      <c r="D373" s="81"/>
      <c r="E373" s="71" t="str">
        <f t="shared" si="1"/>
        <v>   </v>
      </c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>
      <c r="A374" s="73"/>
      <c r="B374" s="74"/>
      <c r="C374" s="73"/>
      <c r="D374" s="73"/>
      <c r="E374" s="71" t="str">
        <f t="shared" si="1"/>
        <v>   </v>
      </c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>
      <c r="A375" s="77"/>
      <c r="B375" s="84"/>
      <c r="C375" s="81"/>
      <c r="D375" s="81"/>
      <c r="E375" s="71" t="str">
        <f t="shared" si="1"/>
        <v>   </v>
      </c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>
      <c r="A376" s="73"/>
      <c r="B376" s="83"/>
      <c r="C376" s="73"/>
      <c r="D376" s="73"/>
      <c r="E376" s="71" t="str">
        <f t="shared" si="1"/>
        <v>   </v>
      </c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>
      <c r="A377" s="77"/>
      <c r="B377" s="84"/>
      <c r="C377" s="81"/>
      <c r="D377" s="81"/>
      <c r="E377" s="71" t="str">
        <f t="shared" si="1"/>
        <v>   </v>
      </c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>
      <c r="A378" s="73"/>
      <c r="B378" s="83"/>
      <c r="C378" s="73"/>
      <c r="D378" s="73"/>
      <c r="E378" s="71" t="str">
        <f t="shared" si="1"/>
        <v>   </v>
      </c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>
      <c r="A379" s="77"/>
      <c r="B379" s="84"/>
      <c r="C379" s="81"/>
      <c r="D379" s="81"/>
      <c r="E379" s="71" t="str">
        <f t="shared" si="1"/>
        <v>   </v>
      </c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>
      <c r="A380" s="73"/>
      <c r="B380" s="83"/>
      <c r="C380" s="73"/>
      <c r="D380" s="73"/>
      <c r="E380" s="71" t="str">
        <f t="shared" si="1"/>
        <v>   </v>
      </c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>
      <c r="A381" s="77"/>
      <c r="B381" s="84"/>
      <c r="C381" s="81"/>
      <c r="D381" s="81"/>
      <c r="E381" s="71" t="str">
        <f t="shared" si="1"/>
        <v>   </v>
      </c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>
      <c r="A382" s="73"/>
      <c r="B382" s="74"/>
      <c r="C382" s="73"/>
      <c r="D382" s="73"/>
      <c r="E382" s="71" t="str">
        <f t="shared" si="1"/>
        <v>   </v>
      </c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>
      <c r="A383" s="77"/>
      <c r="B383" s="84"/>
      <c r="C383" s="81"/>
      <c r="D383" s="81"/>
      <c r="E383" s="71" t="str">
        <f t="shared" si="1"/>
        <v>   </v>
      </c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>
      <c r="A384" s="73"/>
      <c r="B384" s="83"/>
      <c r="C384" s="73"/>
      <c r="D384" s="73"/>
      <c r="E384" s="71" t="str">
        <f t="shared" si="1"/>
        <v>   </v>
      </c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>
      <c r="A385" s="77"/>
      <c r="B385" s="79"/>
      <c r="C385" s="81"/>
      <c r="D385" s="81"/>
      <c r="E385" s="71" t="str">
        <f t="shared" si="1"/>
        <v>   </v>
      </c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>
      <c r="A386" s="73"/>
      <c r="B386" s="74"/>
      <c r="C386" s="73"/>
      <c r="D386" s="73"/>
      <c r="E386" s="71" t="str">
        <f t="shared" si="1"/>
        <v>   </v>
      </c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>
      <c r="A387" s="77"/>
      <c r="B387" s="84"/>
      <c r="C387" s="81"/>
      <c r="D387" s="81"/>
      <c r="E387" s="71" t="str">
        <f t="shared" si="1"/>
        <v>   </v>
      </c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>
      <c r="A388" s="73"/>
      <c r="B388" s="83"/>
      <c r="C388" s="73"/>
      <c r="D388" s="73"/>
      <c r="E388" s="71" t="str">
        <f t="shared" si="1"/>
        <v>   </v>
      </c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>
      <c r="A389" s="77"/>
      <c r="B389" s="84"/>
      <c r="C389" s="81"/>
      <c r="D389" s="81"/>
      <c r="E389" s="71" t="str">
        <f t="shared" si="1"/>
        <v>   </v>
      </c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>
      <c r="A390" s="73"/>
      <c r="B390" s="74"/>
      <c r="C390" s="73"/>
      <c r="D390" s="73"/>
      <c r="E390" s="71" t="str">
        <f t="shared" si="1"/>
        <v>   </v>
      </c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>
      <c r="A391" s="77"/>
      <c r="B391" s="79"/>
      <c r="C391" s="81"/>
      <c r="D391" s="81"/>
      <c r="E391" s="71" t="str">
        <f t="shared" si="1"/>
        <v>   </v>
      </c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>
      <c r="A392" s="73"/>
      <c r="B392" s="74"/>
      <c r="C392" s="73"/>
      <c r="D392" s="73"/>
      <c r="E392" s="71" t="str">
        <f t="shared" si="1"/>
        <v>   </v>
      </c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>
      <c r="A393" s="77"/>
      <c r="B393" s="79"/>
      <c r="C393" s="81"/>
      <c r="D393" s="81"/>
      <c r="E393" s="71" t="str">
        <f t="shared" si="1"/>
        <v>   </v>
      </c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>
      <c r="A394" s="73"/>
      <c r="B394" s="74"/>
      <c r="C394" s="73"/>
      <c r="D394" s="73"/>
      <c r="E394" s="71" t="str">
        <f t="shared" si="1"/>
        <v>   </v>
      </c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>
      <c r="A395" s="77"/>
      <c r="B395" s="79"/>
      <c r="C395" s="81"/>
      <c r="D395" s="81"/>
      <c r="E395" s="71" t="str">
        <f t="shared" si="1"/>
        <v>   </v>
      </c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>
      <c r="A396" s="73"/>
      <c r="B396" s="74"/>
      <c r="C396" s="73"/>
      <c r="D396" s="73"/>
      <c r="E396" s="71" t="str">
        <f t="shared" si="1"/>
        <v>   </v>
      </c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>
      <c r="A397" s="77"/>
      <c r="B397" s="84"/>
      <c r="C397" s="81"/>
      <c r="D397" s="81"/>
      <c r="E397" s="71" t="str">
        <f t="shared" si="1"/>
        <v>   </v>
      </c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>
      <c r="A398" s="73"/>
      <c r="B398" s="83"/>
      <c r="C398" s="73"/>
      <c r="D398" s="73"/>
      <c r="E398" s="71" t="str">
        <f t="shared" si="1"/>
        <v>   </v>
      </c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>
      <c r="A399" s="77"/>
      <c r="B399" s="84"/>
      <c r="C399" s="81"/>
      <c r="D399" s="81"/>
      <c r="E399" s="71" t="str">
        <f t="shared" si="1"/>
        <v>   </v>
      </c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>
      <c r="A400" s="73"/>
      <c r="B400" s="83"/>
      <c r="C400" s="73"/>
      <c r="D400" s="73"/>
      <c r="E400" s="71" t="str">
        <f t="shared" si="1"/>
        <v>   </v>
      </c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>
      <c r="A401" s="77"/>
      <c r="B401" s="79"/>
      <c r="C401" s="81"/>
      <c r="D401" s="81"/>
      <c r="E401" s="71" t="str">
        <f t="shared" si="1"/>
        <v>   </v>
      </c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>
      <c r="A402" s="73"/>
      <c r="B402" s="83"/>
      <c r="C402" s="73"/>
      <c r="D402" s="73"/>
      <c r="E402" s="71" t="str">
        <f t="shared" si="1"/>
        <v>   </v>
      </c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>
      <c r="A403" s="77"/>
      <c r="B403" s="84"/>
      <c r="C403" s="81"/>
      <c r="D403" s="81"/>
      <c r="E403" s="71" t="str">
        <f t="shared" si="1"/>
        <v>   </v>
      </c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>
      <c r="A404" s="73"/>
      <c r="B404" s="83"/>
      <c r="C404" s="73"/>
      <c r="D404" s="73"/>
      <c r="E404" s="71" t="str">
        <f t="shared" si="1"/>
        <v>   </v>
      </c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>
      <c r="A405" s="77"/>
      <c r="B405" s="79"/>
      <c r="C405" s="81"/>
      <c r="D405" s="81"/>
      <c r="E405" s="71" t="str">
        <f t="shared" si="1"/>
        <v>   </v>
      </c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>
      <c r="A406" s="73"/>
      <c r="B406" s="83"/>
      <c r="C406" s="73"/>
      <c r="D406" s="73"/>
      <c r="E406" s="71" t="str">
        <f t="shared" si="1"/>
        <v>   </v>
      </c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>
      <c r="A407" s="77"/>
      <c r="B407" s="79"/>
      <c r="C407" s="81"/>
      <c r="D407" s="81"/>
      <c r="E407" s="71" t="str">
        <f t="shared" si="1"/>
        <v>   </v>
      </c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>
      <c r="A408" s="73"/>
      <c r="B408" s="74"/>
      <c r="C408" s="73"/>
      <c r="D408" s="73"/>
      <c r="E408" s="71" t="str">
        <f t="shared" si="1"/>
        <v>   </v>
      </c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>
      <c r="A409" s="77"/>
      <c r="B409" s="84"/>
      <c r="C409" s="81"/>
      <c r="D409" s="81"/>
      <c r="E409" s="71" t="str">
        <f t="shared" si="1"/>
        <v>   </v>
      </c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>
      <c r="A410" s="73"/>
      <c r="B410" s="74"/>
      <c r="C410" s="73"/>
      <c r="D410" s="73"/>
      <c r="E410" s="71" t="str">
        <f t="shared" si="1"/>
        <v>   </v>
      </c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>
      <c r="A411" s="77"/>
      <c r="B411" s="79"/>
      <c r="C411" s="81"/>
      <c r="D411" s="81"/>
      <c r="E411" s="71" t="str">
        <f t="shared" si="1"/>
        <v>   </v>
      </c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>
      <c r="A412" s="73"/>
      <c r="B412" s="83"/>
      <c r="C412" s="73"/>
      <c r="D412" s="73"/>
      <c r="E412" s="71" t="str">
        <f t="shared" si="1"/>
        <v>   </v>
      </c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>
      <c r="A413" s="77"/>
      <c r="B413" s="79"/>
      <c r="C413" s="81"/>
      <c r="D413" s="81"/>
      <c r="E413" s="71" t="str">
        <f t="shared" si="1"/>
        <v>   </v>
      </c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>
      <c r="A414" s="73"/>
      <c r="B414" s="83"/>
      <c r="C414" s="73"/>
      <c r="D414" s="73"/>
      <c r="E414" s="71" t="str">
        <f t="shared" si="1"/>
        <v>   </v>
      </c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>
      <c r="A415" s="77"/>
      <c r="B415" s="84"/>
      <c r="C415" s="81"/>
      <c r="D415" s="81"/>
      <c r="E415" s="71" t="str">
        <f t="shared" si="1"/>
        <v>   </v>
      </c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>
      <c r="A416" s="73"/>
      <c r="B416" s="74"/>
      <c r="C416" s="73"/>
      <c r="D416" s="73"/>
      <c r="E416" s="71" t="str">
        <f t="shared" si="1"/>
        <v>   </v>
      </c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>
      <c r="A417" s="77"/>
      <c r="B417" s="84"/>
      <c r="C417" s="81"/>
      <c r="D417" s="81"/>
      <c r="E417" s="71" t="str">
        <f t="shared" si="1"/>
        <v>   </v>
      </c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>
      <c r="A418" s="73"/>
      <c r="B418" s="74"/>
      <c r="C418" s="73"/>
      <c r="D418" s="73"/>
      <c r="E418" s="71" t="str">
        <f t="shared" si="1"/>
        <v>   </v>
      </c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>
      <c r="A419" s="77"/>
      <c r="B419" s="84"/>
      <c r="C419" s="81"/>
      <c r="D419" s="81"/>
      <c r="E419" s="71" t="str">
        <f t="shared" si="1"/>
        <v>   </v>
      </c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>
      <c r="A420" s="73"/>
      <c r="B420" s="83"/>
      <c r="C420" s="73"/>
      <c r="D420" s="73"/>
      <c r="E420" s="71" t="str">
        <f t="shared" si="1"/>
        <v>   </v>
      </c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>
      <c r="A421" s="77"/>
      <c r="B421" s="84"/>
      <c r="C421" s="81"/>
      <c r="D421" s="81"/>
      <c r="E421" s="71" t="str">
        <f t="shared" si="1"/>
        <v>   </v>
      </c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>
      <c r="A422" s="73"/>
      <c r="B422" s="83"/>
      <c r="C422" s="73"/>
      <c r="D422" s="73"/>
      <c r="E422" s="71" t="str">
        <f t="shared" si="1"/>
        <v>   </v>
      </c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>
      <c r="A423" s="77"/>
      <c r="B423" s="79"/>
      <c r="C423" s="81"/>
      <c r="D423" s="81"/>
      <c r="E423" s="71" t="str">
        <f t="shared" si="1"/>
        <v>   </v>
      </c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>
      <c r="A424" s="73"/>
      <c r="B424" s="74"/>
      <c r="C424" s="73"/>
      <c r="D424" s="73"/>
      <c r="E424" s="71" t="str">
        <f t="shared" si="1"/>
        <v>   </v>
      </c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>
      <c r="A425" s="77"/>
      <c r="B425" s="79"/>
      <c r="C425" s="81"/>
      <c r="D425" s="81"/>
      <c r="E425" s="71" t="str">
        <f t="shared" si="1"/>
        <v>   </v>
      </c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>
      <c r="A426" s="73"/>
      <c r="B426" s="83"/>
      <c r="C426" s="73"/>
      <c r="D426" s="73"/>
      <c r="E426" s="71" t="str">
        <f t="shared" si="1"/>
        <v>   </v>
      </c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>
      <c r="A427" s="77"/>
      <c r="B427" s="79"/>
      <c r="C427" s="81"/>
      <c r="D427" s="81"/>
      <c r="E427" s="71" t="str">
        <f t="shared" si="1"/>
        <v>   </v>
      </c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>
      <c r="A428" s="73"/>
      <c r="B428" s="74"/>
      <c r="C428" s="73"/>
      <c r="D428" s="73"/>
      <c r="E428" s="71" t="str">
        <f t="shared" si="1"/>
        <v>   </v>
      </c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>
      <c r="A429" s="77"/>
      <c r="B429" s="79"/>
      <c r="C429" s="81"/>
      <c r="D429" s="81"/>
      <c r="E429" s="71" t="str">
        <f t="shared" si="1"/>
        <v>   </v>
      </c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>
      <c r="A430" s="73"/>
      <c r="B430" s="74"/>
      <c r="C430" s="73"/>
      <c r="D430" s="73"/>
      <c r="E430" s="71" t="str">
        <f t="shared" si="1"/>
        <v>   </v>
      </c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>
      <c r="A431" s="77"/>
      <c r="B431" s="79"/>
      <c r="C431" s="81"/>
      <c r="D431" s="81"/>
      <c r="E431" s="71" t="str">
        <f t="shared" si="1"/>
        <v>   </v>
      </c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>
      <c r="A432" s="73"/>
      <c r="B432" s="74"/>
      <c r="C432" s="73"/>
      <c r="D432" s="73"/>
      <c r="E432" s="71" t="str">
        <f t="shared" si="1"/>
        <v>   </v>
      </c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>
      <c r="A433" s="77"/>
      <c r="B433" s="79"/>
      <c r="C433" s="81"/>
      <c r="D433" s="81"/>
      <c r="E433" s="71" t="str">
        <f t="shared" si="1"/>
        <v>   </v>
      </c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>
      <c r="A434" s="73"/>
      <c r="B434" s="83"/>
      <c r="C434" s="73"/>
      <c r="D434" s="73"/>
      <c r="E434" s="71" t="str">
        <f t="shared" si="1"/>
        <v>   </v>
      </c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>
      <c r="A435" s="77"/>
      <c r="B435" s="84"/>
      <c r="C435" s="81"/>
      <c r="D435" s="81"/>
      <c r="E435" s="71" t="str">
        <f t="shared" si="1"/>
        <v>   </v>
      </c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>
      <c r="A436" s="73"/>
      <c r="B436" s="83"/>
      <c r="C436" s="73"/>
      <c r="D436" s="73"/>
      <c r="E436" s="71" t="str">
        <f t="shared" si="1"/>
        <v>   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>
      <c r="A437" s="77"/>
      <c r="B437" s="79"/>
      <c r="C437" s="81"/>
      <c r="D437" s="81"/>
      <c r="E437" s="71" t="str">
        <f t="shared" si="1"/>
        <v>   </v>
      </c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>
      <c r="A438" s="73"/>
      <c r="B438" s="83"/>
      <c r="C438" s="73"/>
      <c r="D438" s="73"/>
      <c r="E438" s="71" t="str">
        <f t="shared" si="1"/>
        <v>   </v>
      </c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>
      <c r="A439" s="77"/>
      <c r="B439" s="79"/>
      <c r="C439" s="81"/>
      <c r="D439" s="81"/>
      <c r="E439" s="71" t="str">
        <f t="shared" si="1"/>
        <v>   </v>
      </c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>
      <c r="A440" s="73"/>
      <c r="B440" s="74"/>
      <c r="C440" s="73"/>
      <c r="D440" s="73"/>
      <c r="E440" s="71" t="str">
        <f t="shared" si="1"/>
        <v>   </v>
      </c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>
      <c r="A441" s="77"/>
      <c r="B441" s="79"/>
      <c r="C441" s="81"/>
      <c r="D441" s="81"/>
      <c r="E441" s="71" t="str">
        <f t="shared" si="1"/>
        <v>   </v>
      </c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>
      <c r="A442" s="73"/>
      <c r="B442" s="83"/>
      <c r="C442" s="73"/>
      <c r="D442" s="73"/>
      <c r="E442" s="71" t="str">
        <f t="shared" si="1"/>
        <v>   </v>
      </c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>
      <c r="A443" s="77"/>
      <c r="B443" s="79"/>
      <c r="C443" s="81"/>
      <c r="D443" s="81"/>
      <c r="E443" s="71" t="str">
        <f t="shared" si="1"/>
        <v>   </v>
      </c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>
      <c r="A444" s="73"/>
      <c r="B444" s="74"/>
      <c r="C444" s="73"/>
      <c r="D444" s="73"/>
      <c r="E444" s="71" t="str">
        <f t="shared" si="1"/>
        <v>   </v>
      </c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>
      <c r="A445" s="77"/>
      <c r="B445" s="79"/>
      <c r="C445" s="81"/>
      <c r="D445" s="81"/>
      <c r="E445" s="71" t="str">
        <f t="shared" si="1"/>
        <v>   </v>
      </c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>
      <c r="A446" s="73"/>
      <c r="B446" s="74"/>
      <c r="C446" s="73"/>
      <c r="D446" s="73"/>
      <c r="E446" s="71" t="str">
        <f t="shared" si="1"/>
        <v>   </v>
      </c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>
      <c r="A447" s="77"/>
      <c r="B447" s="79"/>
      <c r="C447" s="81"/>
      <c r="D447" s="81"/>
      <c r="E447" s="71" t="str">
        <f t="shared" si="1"/>
        <v>   </v>
      </c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>
      <c r="A448" s="73"/>
      <c r="B448" s="74"/>
      <c r="C448" s="73"/>
      <c r="D448" s="73"/>
      <c r="E448" s="71" t="str">
        <f t="shared" si="1"/>
        <v>   </v>
      </c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>
      <c r="A449" s="77"/>
      <c r="B449" s="79"/>
      <c r="C449" s="81"/>
      <c r="D449" s="81"/>
      <c r="E449" s="71" t="str">
        <f t="shared" si="1"/>
        <v>   </v>
      </c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>
      <c r="A450" s="73"/>
      <c r="B450" s="83"/>
      <c r="C450" s="73"/>
      <c r="D450" s="73"/>
      <c r="E450" s="71" t="str">
        <f t="shared" si="1"/>
        <v>   </v>
      </c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>
      <c r="A451" s="77"/>
      <c r="B451" s="84"/>
      <c r="C451" s="81"/>
      <c r="D451" s="81"/>
      <c r="E451" s="71" t="str">
        <f t="shared" si="1"/>
        <v>   </v>
      </c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>
      <c r="A452" s="73"/>
      <c r="B452" s="74"/>
      <c r="C452" s="73"/>
      <c r="D452" s="73"/>
      <c r="E452" s="71" t="str">
        <f t="shared" si="1"/>
        <v>   </v>
      </c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>
      <c r="A453" s="77"/>
      <c r="B453" s="79"/>
      <c r="C453" s="81"/>
      <c r="D453" s="81"/>
      <c r="E453" s="71" t="str">
        <f t="shared" si="1"/>
        <v>   </v>
      </c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>
      <c r="A454" s="73"/>
      <c r="B454" s="83"/>
      <c r="C454" s="73"/>
      <c r="D454" s="73"/>
      <c r="E454" s="71" t="str">
        <f t="shared" si="1"/>
        <v>   </v>
      </c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>
      <c r="A455" s="77"/>
      <c r="B455" s="84"/>
      <c r="C455" s="81"/>
      <c r="D455" s="81"/>
      <c r="E455" s="71" t="str">
        <f t="shared" si="1"/>
        <v>   </v>
      </c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>
      <c r="A456" s="73"/>
      <c r="B456" s="74"/>
      <c r="C456" s="73"/>
      <c r="D456" s="73"/>
      <c r="E456" s="71" t="str">
        <f t="shared" si="1"/>
        <v>   </v>
      </c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>
      <c r="A457" s="77"/>
      <c r="B457" s="79"/>
      <c r="C457" s="81"/>
      <c r="D457" s="81"/>
      <c r="E457" s="71" t="str">
        <f t="shared" si="1"/>
        <v>   </v>
      </c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>
      <c r="A458" s="73"/>
      <c r="B458" s="74"/>
      <c r="C458" s="73"/>
      <c r="D458" s="73"/>
      <c r="E458" s="71" t="str">
        <f t="shared" si="1"/>
        <v>   </v>
      </c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>
      <c r="A459" s="77"/>
      <c r="B459" s="84"/>
      <c r="C459" s="81"/>
      <c r="D459" s="81"/>
      <c r="E459" s="71" t="str">
        <f t="shared" si="1"/>
        <v>   </v>
      </c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>
      <c r="A460" s="73"/>
      <c r="B460" s="83"/>
      <c r="C460" s="73"/>
      <c r="D460" s="73"/>
      <c r="E460" s="71" t="str">
        <f t="shared" si="1"/>
        <v>   </v>
      </c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>
      <c r="A461" s="77"/>
      <c r="B461" s="84"/>
      <c r="C461" s="81"/>
      <c r="D461" s="81"/>
      <c r="E461" s="71" t="str">
        <f t="shared" si="1"/>
        <v>   </v>
      </c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>
      <c r="A462" s="73"/>
      <c r="B462" s="74"/>
      <c r="C462" s="73"/>
      <c r="D462" s="73"/>
      <c r="E462" s="71" t="str">
        <f t="shared" si="1"/>
        <v>   </v>
      </c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>
      <c r="A463" s="77"/>
      <c r="B463" s="79"/>
      <c r="C463" s="81"/>
      <c r="D463" s="81"/>
      <c r="E463" s="71" t="str">
        <f t="shared" si="1"/>
        <v>   </v>
      </c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>
      <c r="A464" s="73"/>
      <c r="B464" s="74"/>
      <c r="C464" s="73"/>
      <c r="D464" s="73"/>
      <c r="E464" s="71" t="str">
        <f t="shared" si="1"/>
        <v>   </v>
      </c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>
      <c r="A465" s="77"/>
      <c r="B465" s="79"/>
      <c r="C465" s="81"/>
      <c r="D465" s="81"/>
      <c r="E465" s="71" t="str">
        <f t="shared" si="1"/>
        <v>   </v>
      </c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>
      <c r="A466" s="73"/>
      <c r="B466" s="83"/>
      <c r="C466" s="73"/>
      <c r="D466" s="73"/>
      <c r="E466" s="71" t="str">
        <f t="shared" si="1"/>
        <v>   </v>
      </c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>
      <c r="A467" s="77"/>
      <c r="B467" s="79"/>
      <c r="C467" s="81"/>
      <c r="D467" s="81"/>
      <c r="E467" s="71" t="str">
        <f t="shared" si="1"/>
        <v>   </v>
      </c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>
      <c r="A468" s="73"/>
      <c r="B468" s="74"/>
      <c r="C468" s="73"/>
      <c r="D468" s="73"/>
      <c r="E468" s="71" t="str">
        <f t="shared" si="1"/>
        <v>   </v>
      </c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>
      <c r="A469" s="77"/>
      <c r="B469" s="84"/>
      <c r="C469" s="81"/>
      <c r="D469" s="81"/>
      <c r="E469" s="71" t="str">
        <f t="shared" si="1"/>
        <v>   </v>
      </c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>
      <c r="A470" s="73"/>
      <c r="B470" s="74"/>
      <c r="C470" s="73"/>
      <c r="D470" s="73"/>
      <c r="E470" s="71" t="str">
        <f t="shared" si="1"/>
        <v>   </v>
      </c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>
      <c r="A471" s="77"/>
      <c r="B471" s="79"/>
      <c r="C471" s="81"/>
      <c r="D471" s="81"/>
      <c r="E471" s="71" t="str">
        <f t="shared" si="1"/>
        <v>   </v>
      </c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>
      <c r="A472" s="73"/>
      <c r="B472" s="74"/>
      <c r="C472" s="73"/>
      <c r="D472" s="73"/>
      <c r="E472" s="71" t="str">
        <f t="shared" si="1"/>
        <v>   </v>
      </c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>
      <c r="A473" s="77"/>
      <c r="B473" s="79"/>
      <c r="C473" s="81"/>
      <c r="D473" s="81"/>
      <c r="E473" s="71" t="str">
        <f t="shared" si="1"/>
        <v>   </v>
      </c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>
      <c r="A474" s="73"/>
      <c r="B474" s="74"/>
      <c r="C474" s="73"/>
      <c r="D474" s="73"/>
      <c r="E474" s="71" t="str">
        <f t="shared" si="1"/>
        <v>   </v>
      </c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>
      <c r="A475" s="77"/>
      <c r="B475" s="84"/>
      <c r="C475" s="81"/>
      <c r="D475" s="81"/>
      <c r="E475" s="71" t="str">
        <f t="shared" si="1"/>
        <v>   </v>
      </c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>
      <c r="A476" s="73"/>
      <c r="B476" s="83"/>
      <c r="C476" s="73"/>
      <c r="D476" s="73"/>
      <c r="E476" s="71" t="str">
        <f t="shared" si="1"/>
        <v>   </v>
      </c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>
      <c r="A477" s="77"/>
      <c r="B477" s="79"/>
      <c r="C477" s="81"/>
      <c r="D477" s="81"/>
      <c r="E477" s="71" t="str">
        <f t="shared" si="1"/>
        <v>   </v>
      </c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>
      <c r="A478" s="73"/>
      <c r="B478" s="74"/>
      <c r="C478" s="73"/>
      <c r="D478" s="73"/>
      <c r="E478" s="71" t="str">
        <f t="shared" si="1"/>
        <v>   </v>
      </c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>
      <c r="A479" s="77"/>
      <c r="B479" s="79"/>
      <c r="C479" s="81"/>
      <c r="D479" s="81"/>
      <c r="E479" s="71" t="str">
        <f t="shared" si="1"/>
        <v>   </v>
      </c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>
      <c r="A480" s="73"/>
      <c r="B480" s="83"/>
      <c r="C480" s="73"/>
      <c r="D480" s="73"/>
      <c r="E480" s="71" t="str">
        <f t="shared" si="1"/>
        <v>   </v>
      </c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>
      <c r="A481" s="77"/>
      <c r="B481" s="84"/>
      <c r="C481" s="81"/>
      <c r="D481" s="81"/>
      <c r="E481" s="71" t="str">
        <f t="shared" si="1"/>
        <v>   </v>
      </c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>
      <c r="A482" s="73"/>
      <c r="B482" s="74"/>
      <c r="C482" s="73"/>
      <c r="D482" s="73"/>
      <c r="E482" s="71" t="str">
        <f t="shared" si="1"/>
        <v>   </v>
      </c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>
      <c r="A483" s="77"/>
      <c r="B483" s="79"/>
      <c r="C483" s="81"/>
      <c r="D483" s="81"/>
      <c r="E483" s="71" t="str">
        <f t="shared" si="1"/>
        <v>   </v>
      </c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>
      <c r="A484" s="73"/>
      <c r="B484" s="74"/>
      <c r="C484" s="73"/>
      <c r="D484" s="73"/>
      <c r="E484" s="71" t="str">
        <f t="shared" si="1"/>
        <v>   </v>
      </c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>
      <c r="A485" s="77"/>
      <c r="B485" s="79"/>
      <c r="C485" s="81"/>
      <c r="D485" s="81"/>
      <c r="E485" s="71" t="str">
        <f t="shared" si="1"/>
        <v>   </v>
      </c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>
      <c r="A486" s="73"/>
      <c r="B486" s="74"/>
      <c r="C486" s="73"/>
      <c r="D486" s="73"/>
      <c r="E486" s="71" t="str">
        <f t="shared" si="1"/>
        <v>   </v>
      </c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>
      <c r="A487" s="77"/>
      <c r="B487" s="79"/>
      <c r="C487" s="81"/>
      <c r="D487" s="81"/>
      <c r="E487" s="71" t="str">
        <f t="shared" si="1"/>
        <v>   </v>
      </c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>
      <c r="A488" s="73"/>
      <c r="B488" s="83"/>
      <c r="C488" s="73"/>
      <c r="D488" s="73"/>
      <c r="E488" s="71" t="str">
        <f t="shared" si="1"/>
        <v>   </v>
      </c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>
      <c r="A489" s="77"/>
      <c r="B489" s="79"/>
      <c r="C489" s="81"/>
      <c r="D489" s="81"/>
      <c r="E489" s="71" t="str">
        <f t="shared" si="1"/>
        <v>   </v>
      </c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>
      <c r="A490" s="73"/>
      <c r="B490" s="74"/>
      <c r="C490" s="73"/>
      <c r="D490" s="73"/>
      <c r="E490" s="71" t="str">
        <f t="shared" si="1"/>
        <v>   </v>
      </c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>
      <c r="A491" s="77"/>
      <c r="B491" s="79"/>
      <c r="C491" s="81"/>
      <c r="D491" s="81"/>
      <c r="E491" s="71" t="str">
        <f t="shared" si="1"/>
        <v>   </v>
      </c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>
      <c r="A492" s="73"/>
      <c r="B492" s="74"/>
      <c r="C492" s="73"/>
      <c r="D492" s="73"/>
      <c r="E492" s="71" t="str">
        <f t="shared" si="1"/>
        <v>   </v>
      </c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>
      <c r="A493" s="77"/>
      <c r="B493" s="79"/>
      <c r="C493" s="81"/>
      <c r="D493" s="81"/>
      <c r="E493" s="71" t="str">
        <f t="shared" si="1"/>
        <v>   </v>
      </c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>
      <c r="A494" s="73"/>
      <c r="B494" s="74"/>
      <c r="C494" s="73"/>
      <c r="D494" s="73"/>
      <c r="E494" s="71" t="str">
        <f t="shared" si="1"/>
        <v>   </v>
      </c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>
      <c r="A495" s="77"/>
      <c r="B495" s="79"/>
      <c r="C495" s="81"/>
      <c r="D495" s="81"/>
      <c r="E495" s="71" t="str">
        <f t="shared" si="1"/>
        <v>   </v>
      </c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>
      <c r="A496" s="73"/>
      <c r="B496" s="74"/>
      <c r="C496" s="73"/>
      <c r="D496" s="73"/>
      <c r="E496" s="71" t="str">
        <f t="shared" si="1"/>
        <v>   </v>
      </c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>
      <c r="A497" s="77"/>
      <c r="B497" s="79"/>
      <c r="C497" s="81"/>
      <c r="D497" s="81"/>
      <c r="E497" s="71" t="str">
        <f t="shared" si="1"/>
        <v>   </v>
      </c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>
      <c r="A498" s="73"/>
      <c r="B498" s="74"/>
      <c r="C498" s="73"/>
      <c r="D498" s="73"/>
      <c r="E498" s="71" t="str">
        <f t="shared" si="1"/>
        <v>   </v>
      </c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>
      <c r="A499" s="77"/>
      <c r="B499" s="79"/>
      <c r="C499" s="81"/>
      <c r="D499" s="81"/>
      <c r="E499" s="71" t="str">
        <f t="shared" si="1"/>
        <v>   </v>
      </c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>
      <c r="A500" s="73"/>
      <c r="B500" s="74"/>
      <c r="C500" s="73"/>
      <c r="D500" s="73"/>
      <c r="E500" s="71" t="str">
        <f t="shared" si="1"/>
        <v>   </v>
      </c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>
      <c r="A501" s="77"/>
      <c r="B501" s="84"/>
      <c r="C501" s="81"/>
      <c r="D501" s="81"/>
      <c r="E501" s="71" t="str">
        <f t="shared" si="1"/>
        <v>   </v>
      </c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>
      <c r="A502" s="73"/>
      <c r="B502" s="74"/>
      <c r="C502" s="73"/>
      <c r="D502" s="73"/>
      <c r="E502" s="71" t="str">
        <f t="shared" si="1"/>
        <v>   </v>
      </c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>
      <c r="A503" s="77"/>
      <c r="B503" s="84"/>
      <c r="C503" s="81"/>
      <c r="D503" s="81"/>
      <c r="E503" s="71" t="str">
        <f t="shared" si="1"/>
        <v>   </v>
      </c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>
      <c r="A504" s="73"/>
      <c r="B504" s="83"/>
      <c r="C504" s="73"/>
      <c r="D504" s="73"/>
      <c r="E504" s="71" t="str">
        <f t="shared" si="1"/>
        <v>   </v>
      </c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>
      <c r="A505" s="77"/>
      <c r="B505" s="84"/>
      <c r="C505" s="81"/>
      <c r="D505" s="81"/>
      <c r="E505" s="71" t="str">
        <f t="shared" si="1"/>
        <v>   </v>
      </c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>
      <c r="A506" s="73"/>
      <c r="B506" s="83"/>
      <c r="C506" s="73"/>
      <c r="D506" s="73"/>
      <c r="E506" s="71" t="str">
        <f t="shared" si="1"/>
        <v>   </v>
      </c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>
      <c r="A507" s="77"/>
      <c r="B507" s="84"/>
      <c r="C507" s="81"/>
      <c r="D507" s="81"/>
      <c r="E507" s="71" t="str">
        <f t="shared" si="1"/>
        <v>   </v>
      </c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>
      <c r="A508" s="73"/>
      <c r="B508" s="83"/>
      <c r="C508" s="73"/>
      <c r="D508" s="73"/>
      <c r="E508" s="71" t="str">
        <f t="shared" si="1"/>
        <v>   </v>
      </c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>
      <c r="A509" s="77"/>
      <c r="B509" s="84"/>
      <c r="C509" s="81"/>
      <c r="D509" s="81"/>
      <c r="E509" s="71" t="str">
        <f t="shared" si="1"/>
        <v>   </v>
      </c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>
      <c r="A510" s="73"/>
      <c r="B510" s="83"/>
      <c r="C510" s="73"/>
      <c r="D510" s="73"/>
      <c r="E510" s="71" t="str">
        <f t="shared" si="1"/>
        <v>   </v>
      </c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>
      <c r="A511" s="77"/>
      <c r="B511" s="79"/>
      <c r="C511" s="81"/>
      <c r="D511" s="81"/>
      <c r="E511" s="71" t="str">
        <f t="shared" si="1"/>
        <v>   </v>
      </c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>
      <c r="A512" s="73"/>
      <c r="B512" s="83"/>
      <c r="C512" s="73"/>
      <c r="D512" s="73"/>
      <c r="E512" s="71" t="str">
        <f t="shared" si="1"/>
        <v>   </v>
      </c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>
      <c r="A513" s="77"/>
      <c r="B513" s="84"/>
      <c r="C513" s="81"/>
      <c r="D513" s="81"/>
      <c r="E513" s="71" t="str">
        <f t="shared" si="1"/>
        <v>   </v>
      </c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>
      <c r="A514" s="73"/>
      <c r="B514" s="74"/>
      <c r="C514" s="73"/>
      <c r="D514" s="73"/>
      <c r="E514" s="71" t="str">
        <f t="shared" si="1"/>
        <v>   </v>
      </c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>
      <c r="A515" s="77"/>
      <c r="B515" s="84"/>
      <c r="C515" s="81"/>
      <c r="D515" s="81"/>
      <c r="E515" s="71" t="str">
        <f t="shared" si="1"/>
        <v>   </v>
      </c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>
      <c r="A516" s="73"/>
      <c r="B516" s="74"/>
      <c r="C516" s="73"/>
      <c r="D516" s="73"/>
      <c r="E516" s="71" t="str">
        <f t="shared" si="1"/>
        <v>   </v>
      </c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>
      <c r="A517" s="77"/>
      <c r="B517" s="79"/>
      <c r="C517" s="81"/>
      <c r="D517" s="81"/>
      <c r="E517" s="71" t="str">
        <f t="shared" si="1"/>
        <v>   </v>
      </c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>
      <c r="A518" s="73"/>
      <c r="B518" s="83"/>
      <c r="C518" s="73"/>
      <c r="D518" s="73"/>
      <c r="E518" s="71" t="str">
        <f t="shared" si="1"/>
        <v>   </v>
      </c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>
      <c r="A519" s="77"/>
      <c r="B519" s="79"/>
      <c r="C519" s="81"/>
      <c r="D519" s="81"/>
      <c r="E519" s="71" t="str">
        <f t="shared" si="1"/>
        <v>   </v>
      </c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>
      <c r="A520" s="73"/>
      <c r="B520" s="74"/>
      <c r="C520" s="73"/>
      <c r="D520" s="73"/>
      <c r="E520" s="71" t="str">
        <f t="shared" si="1"/>
        <v>   </v>
      </c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>
      <c r="A521" s="77"/>
      <c r="B521" s="79"/>
      <c r="C521" s="81"/>
      <c r="D521" s="81"/>
      <c r="E521" s="71" t="str">
        <f t="shared" si="1"/>
        <v>   </v>
      </c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>
      <c r="A522" s="73"/>
      <c r="B522" s="74"/>
      <c r="C522" s="73"/>
      <c r="D522" s="73"/>
      <c r="E522" s="71" t="str">
        <f t="shared" si="1"/>
        <v>   </v>
      </c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>
      <c r="A523" s="77"/>
      <c r="B523" s="79"/>
      <c r="C523" s="81"/>
      <c r="D523" s="81"/>
      <c r="E523" s="71" t="str">
        <f t="shared" si="1"/>
        <v>   </v>
      </c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>
      <c r="A524" s="73"/>
      <c r="B524" s="74"/>
      <c r="C524" s="73"/>
      <c r="D524" s="73"/>
      <c r="E524" s="71" t="str">
        <f t="shared" si="1"/>
        <v>   </v>
      </c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>
      <c r="A525" s="77"/>
      <c r="B525" s="84"/>
      <c r="C525" s="81"/>
      <c r="D525" s="81"/>
      <c r="E525" s="71" t="str">
        <f t="shared" si="1"/>
        <v>   </v>
      </c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>
      <c r="A526" s="73"/>
      <c r="B526" s="83"/>
      <c r="C526" s="73"/>
      <c r="D526" s="73"/>
      <c r="E526" s="71" t="str">
        <f t="shared" si="1"/>
        <v>   </v>
      </c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>
      <c r="A527" s="77"/>
      <c r="B527" s="79"/>
      <c r="C527" s="81"/>
      <c r="D527" s="81"/>
      <c r="E527" s="71" t="str">
        <f t="shared" si="1"/>
        <v>   </v>
      </c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>
      <c r="A528" s="73"/>
      <c r="B528" s="74"/>
      <c r="C528" s="73"/>
      <c r="D528" s="73"/>
      <c r="E528" s="71" t="str">
        <f t="shared" si="1"/>
        <v>   </v>
      </c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>
      <c r="A529" s="77"/>
      <c r="B529" s="84"/>
      <c r="C529" s="81"/>
      <c r="D529" s="81"/>
      <c r="E529" s="71" t="str">
        <f t="shared" si="1"/>
        <v>   </v>
      </c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>
      <c r="A530" s="73"/>
      <c r="B530" s="83"/>
      <c r="C530" s="73"/>
      <c r="D530" s="73"/>
      <c r="E530" s="71" t="str">
        <f t="shared" si="1"/>
        <v>   </v>
      </c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>
      <c r="A531" s="77"/>
      <c r="B531" s="84"/>
      <c r="C531" s="81"/>
      <c r="D531" s="81"/>
      <c r="E531" s="71" t="str">
        <f t="shared" si="1"/>
        <v>   </v>
      </c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>
      <c r="A532" s="73"/>
      <c r="B532" s="83"/>
      <c r="C532" s="73"/>
      <c r="D532" s="73"/>
      <c r="E532" s="71" t="str">
        <f t="shared" si="1"/>
        <v>   </v>
      </c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>
      <c r="A533" s="77"/>
      <c r="B533" s="84"/>
      <c r="C533" s="81"/>
      <c r="D533" s="81"/>
      <c r="E533" s="71" t="str">
        <f t="shared" si="1"/>
        <v>   </v>
      </c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>
      <c r="A534" s="73"/>
      <c r="B534" s="83"/>
      <c r="C534" s="73"/>
      <c r="D534" s="73"/>
      <c r="E534" s="71" t="str">
        <f t="shared" si="1"/>
        <v>   </v>
      </c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>
      <c r="A535" s="77"/>
      <c r="B535" s="79"/>
      <c r="C535" s="81"/>
      <c r="D535" s="81"/>
      <c r="E535" s="71" t="str">
        <f t="shared" si="1"/>
        <v>   </v>
      </c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>
      <c r="A536" s="73"/>
      <c r="B536" s="74"/>
      <c r="C536" s="73"/>
      <c r="D536" s="73"/>
      <c r="E536" s="71" t="str">
        <f t="shared" si="1"/>
        <v>   </v>
      </c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>
      <c r="A537" s="77"/>
      <c r="B537" s="84"/>
      <c r="C537" s="81"/>
      <c r="D537" s="81"/>
      <c r="E537" s="71" t="str">
        <f t="shared" si="1"/>
        <v>   </v>
      </c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>
      <c r="A538" s="73"/>
      <c r="B538" s="83"/>
      <c r="C538" s="73"/>
      <c r="D538" s="73"/>
      <c r="E538" s="71" t="str">
        <f t="shared" si="1"/>
        <v>   </v>
      </c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>
      <c r="A539" s="77"/>
      <c r="B539" s="84"/>
      <c r="C539" s="81"/>
      <c r="D539" s="81"/>
      <c r="E539" s="71" t="str">
        <f t="shared" si="1"/>
        <v>   </v>
      </c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>
      <c r="A540" s="73"/>
      <c r="B540" s="83"/>
      <c r="C540" s="73"/>
      <c r="D540" s="73"/>
      <c r="E540" s="71" t="str">
        <f t="shared" si="1"/>
        <v>   </v>
      </c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>
      <c r="A541" s="77"/>
      <c r="B541" s="79"/>
      <c r="C541" s="81"/>
      <c r="D541" s="81"/>
      <c r="E541" s="71" t="str">
        <f t="shared" si="1"/>
        <v>   </v>
      </c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>
      <c r="A542" s="73"/>
      <c r="B542" s="83"/>
      <c r="C542" s="73"/>
      <c r="D542" s="73"/>
      <c r="E542" s="71" t="str">
        <f t="shared" si="1"/>
        <v>   </v>
      </c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>
      <c r="A543" s="77"/>
      <c r="B543" s="79"/>
      <c r="C543" s="81"/>
      <c r="D543" s="81"/>
      <c r="E543" s="71" t="str">
        <f t="shared" si="1"/>
        <v>   </v>
      </c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>
      <c r="A544" s="73"/>
      <c r="B544" s="83"/>
      <c r="C544" s="73"/>
      <c r="D544" s="73"/>
      <c r="E544" s="71" t="str">
        <f t="shared" si="1"/>
        <v>   </v>
      </c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>
      <c r="A545" s="77"/>
      <c r="B545" s="79"/>
      <c r="C545" s="81"/>
      <c r="D545" s="81"/>
      <c r="E545" s="71" t="str">
        <f t="shared" si="1"/>
        <v>   </v>
      </c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>
      <c r="A546" s="73"/>
      <c r="B546" s="74"/>
      <c r="C546" s="73"/>
      <c r="D546" s="73"/>
      <c r="E546" s="71" t="str">
        <f t="shared" si="1"/>
        <v>   </v>
      </c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>
      <c r="A547" s="77"/>
      <c r="B547" s="84"/>
      <c r="C547" s="81"/>
      <c r="D547" s="81"/>
      <c r="E547" s="71" t="str">
        <f t="shared" si="1"/>
        <v>   </v>
      </c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>
      <c r="A548" s="73"/>
      <c r="B548" s="83"/>
      <c r="C548" s="73"/>
      <c r="D548" s="73"/>
      <c r="E548" s="71" t="str">
        <f t="shared" si="1"/>
        <v>   </v>
      </c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>
      <c r="A549" s="77"/>
      <c r="B549" s="79"/>
      <c r="C549" s="81"/>
      <c r="D549" s="81"/>
      <c r="E549" s="71" t="str">
        <f t="shared" si="1"/>
        <v>   </v>
      </c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>
      <c r="A550" s="73"/>
      <c r="B550" s="83"/>
      <c r="C550" s="73"/>
      <c r="D550" s="73"/>
      <c r="E550" s="71" t="str">
        <f t="shared" si="1"/>
        <v>   </v>
      </c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>
      <c r="A551" s="77"/>
      <c r="B551" s="79"/>
      <c r="C551" s="81"/>
      <c r="D551" s="81"/>
      <c r="E551" s="71" t="str">
        <f t="shared" si="1"/>
        <v>   </v>
      </c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>
      <c r="A552" s="73"/>
      <c r="B552" s="74"/>
      <c r="C552" s="73"/>
      <c r="D552" s="73"/>
      <c r="E552" s="71" t="str">
        <f t="shared" si="1"/>
        <v>   </v>
      </c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>
      <c r="A553" s="77"/>
      <c r="B553" s="84"/>
      <c r="C553" s="81"/>
      <c r="D553" s="81"/>
      <c r="E553" s="71" t="str">
        <f t="shared" si="1"/>
        <v>   </v>
      </c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>
      <c r="A554" s="73"/>
      <c r="B554" s="74"/>
      <c r="C554" s="73"/>
      <c r="D554" s="73"/>
      <c r="E554" s="71" t="str">
        <f t="shared" si="1"/>
        <v>   </v>
      </c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>
      <c r="A555" s="77"/>
      <c r="B555" s="84"/>
      <c r="C555" s="81"/>
      <c r="D555" s="81"/>
      <c r="E555" s="71" t="str">
        <f t="shared" si="1"/>
        <v>   </v>
      </c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>
      <c r="A556" s="73"/>
      <c r="B556" s="74"/>
      <c r="C556" s="73"/>
      <c r="D556" s="73"/>
      <c r="E556" s="71" t="str">
        <f t="shared" si="1"/>
        <v>   </v>
      </c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>
      <c r="A557" s="77"/>
      <c r="B557" s="79"/>
      <c r="C557" s="81"/>
      <c r="D557" s="81"/>
      <c r="E557" s="71" t="str">
        <f t="shared" si="1"/>
        <v>   </v>
      </c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>
      <c r="A558" s="73"/>
      <c r="B558" s="83"/>
      <c r="C558" s="73"/>
      <c r="D558" s="73"/>
      <c r="E558" s="71" t="str">
        <f t="shared" si="1"/>
        <v>   </v>
      </c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>
      <c r="A559" s="77"/>
      <c r="B559" s="84"/>
      <c r="C559" s="81"/>
      <c r="D559" s="81"/>
      <c r="E559" s="71" t="str">
        <f t="shared" si="1"/>
        <v>   </v>
      </c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>
      <c r="A560" s="73"/>
      <c r="B560" s="83"/>
      <c r="C560" s="73"/>
      <c r="D560" s="73"/>
      <c r="E560" s="71" t="str">
        <f t="shared" si="1"/>
        <v>   </v>
      </c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>
      <c r="A561" s="77"/>
      <c r="B561" s="84"/>
      <c r="C561" s="81"/>
      <c r="D561" s="81"/>
      <c r="E561" s="71" t="str">
        <f t="shared" si="1"/>
        <v>   </v>
      </c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>
      <c r="A562" s="73"/>
      <c r="B562" s="83"/>
      <c r="C562" s="73"/>
      <c r="D562" s="73"/>
      <c r="E562" s="71" t="str">
        <f t="shared" si="1"/>
        <v>   </v>
      </c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>
      <c r="A563" s="77"/>
      <c r="B563" s="79"/>
      <c r="C563" s="81"/>
      <c r="D563" s="81"/>
      <c r="E563" s="71" t="str">
        <f t="shared" si="1"/>
        <v>   </v>
      </c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>
      <c r="A564" s="73"/>
      <c r="B564" s="74"/>
      <c r="C564" s="73"/>
      <c r="D564" s="73"/>
      <c r="E564" s="71" t="str">
        <f t="shared" si="1"/>
        <v>   </v>
      </c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>
      <c r="A565" s="77"/>
      <c r="B565" s="79"/>
      <c r="C565" s="81"/>
      <c r="D565" s="81"/>
      <c r="E565" s="71" t="str">
        <f t="shared" si="1"/>
        <v>   </v>
      </c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>
      <c r="A566" s="73"/>
      <c r="B566" s="83"/>
      <c r="C566" s="73"/>
      <c r="D566" s="73"/>
      <c r="E566" s="71" t="str">
        <f t="shared" si="1"/>
        <v>   </v>
      </c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>
      <c r="A567" s="77"/>
      <c r="B567" s="79"/>
      <c r="C567" s="81"/>
      <c r="D567" s="81"/>
      <c r="E567" s="71" t="str">
        <f t="shared" si="1"/>
        <v>   </v>
      </c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>
      <c r="A568" s="73"/>
      <c r="B568" s="74"/>
      <c r="C568" s="73"/>
      <c r="D568" s="73"/>
      <c r="E568" s="71" t="str">
        <f t="shared" si="1"/>
        <v>   </v>
      </c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>
      <c r="A569" s="77"/>
      <c r="B569" s="84"/>
      <c r="C569" s="81"/>
      <c r="D569" s="81"/>
      <c r="E569" s="71" t="str">
        <f t="shared" si="1"/>
        <v>   </v>
      </c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>
      <c r="A570" s="73"/>
      <c r="B570" s="74"/>
      <c r="C570" s="73"/>
      <c r="D570" s="73"/>
      <c r="E570" s="71" t="str">
        <f t="shared" si="1"/>
        <v>   </v>
      </c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>
      <c r="A571" s="77"/>
      <c r="B571" s="79"/>
      <c r="C571" s="81"/>
      <c r="D571" s="81"/>
      <c r="E571" s="71" t="str">
        <f t="shared" si="1"/>
        <v>   </v>
      </c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>
      <c r="A572" s="73"/>
      <c r="B572" s="74"/>
      <c r="C572" s="73"/>
      <c r="D572" s="73"/>
      <c r="E572" s="71" t="str">
        <f t="shared" si="1"/>
        <v>   </v>
      </c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>
      <c r="A573" s="77"/>
      <c r="B573" s="79"/>
      <c r="C573" s="81"/>
      <c r="D573" s="81"/>
      <c r="E573" s="71" t="str">
        <f t="shared" si="1"/>
        <v>   </v>
      </c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>
      <c r="A574" s="73"/>
      <c r="B574" s="74"/>
      <c r="C574" s="73"/>
      <c r="D574" s="73"/>
      <c r="E574" s="71" t="str">
        <f t="shared" si="1"/>
        <v>   </v>
      </c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>
      <c r="A575" s="77"/>
      <c r="B575" s="79"/>
      <c r="C575" s="81"/>
      <c r="D575" s="81"/>
      <c r="E575" s="71" t="str">
        <f t="shared" si="1"/>
        <v>   </v>
      </c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>
      <c r="A576" s="73"/>
      <c r="B576" s="74"/>
      <c r="C576" s="73"/>
      <c r="D576" s="73"/>
      <c r="E576" s="71" t="str">
        <f t="shared" si="1"/>
        <v>   </v>
      </c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>
      <c r="A577" s="77"/>
      <c r="B577" s="79"/>
      <c r="C577" s="81"/>
      <c r="D577" s="81"/>
      <c r="E577" s="71" t="str">
        <f t="shared" si="1"/>
        <v>   </v>
      </c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>
      <c r="A578" s="73"/>
      <c r="B578" s="74"/>
      <c r="C578" s="73"/>
      <c r="D578" s="73"/>
      <c r="E578" s="71" t="str">
        <f t="shared" si="1"/>
        <v>   </v>
      </c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>
      <c r="A579" s="77"/>
      <c r="B579" s="84"/>
      <c r="C579" s="81"/>
      <c r="D579" s="81"/>
      <c r="E579" s="71" t="str">
        <f t="shared" si="1"/>
        <v>   </v>
      </c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>
      <c r="A580" s="73"/>
      <c r="B580" s="74"/>
      <c r="C580" s="73"/>
      <c r="D580" s="73"/>
      <c r="E580" s="71" t="str">
        <f t="shared" si="1"/>
        <v>   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>
      <c r="A581" s="77"/>
      <c r="B581" s="84"/>
      <c r="C581" s="81"/>
      <c r="D581" s="81"/>
      <c r="E581" s="71" t="str">
        <f t="shared" si="1"/>
        <v>   </v>
      </c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>
      <c r="A582" s="73"/>
      <c r="B582" s="74"/>
      <c r="C582" s="73"/>
      <c r="D582" s="73"/>
      <c r="E582" s="71" t="str">
        <f t="shared" si="1"/>
        <v>   </v>
      </c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>
      <c r="A583" s="77"/>
      <c r="B583" s="84"/>
      <c r="C583" s="81"/>
      <c r="D583" s="81"/>
      <c r="E583" s="71" t="str">
        <f t="shared" si="1"/>
        <v>   </v>
      </c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>
      <c r="A584" s="73"/>
      <c r="B584" s="74"/>
      <c r="C584" s="73"/>
      <c r="D584" s="73"/>
      <c r="E584" s="71" t="str">
        <f t="shared" si="1"/>
        <v>   </v>
      </c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>
      <c r="A585" s="77"/>
      <c r="B585" s="79"/>
      <c r="C585" s="81"/>
      <c r="D585" s="81"/>
      <c r="E585" s="71" t="str">
        <f t="shared" si="1"/>
        <v>   </v>
      </c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>
      <c r="A586" s="73"/>
      <c r="B586" s="83"/>
      <c r="C586" s="73"/>
      <c r="D586" s="73"/>
      <c r="E586" s="71" t="str">
        <f t="shared" si="1"/>
        <v>   </v>
      </c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>
      <c r="A587" s="77"/>
      <c r="B587" s="79"/>
      <c r="C587" s="81"/>
      <c r="D587" s="81"/>
      <c r="E587" s="71" t="str">
        <f t="shared" si="1"/>
        <v>   </v>
      </c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>
      <c r="A588" s="73"/>
      <c r="B588" s="83"/>
      <c r="C588" s="73"/>
      <c r="D588" s="73"/>
      <c r="E588" s="71" t="str">
        <f t="shared" si="1"/>
        <v>   </v>
      </c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>
      <c r="A589" s="77"/>
      <c r="B589" s="79"/>
      <c r="C589" s="81"/>
      <c r="D589" s="81"/>
      <c r="E589" s="71" t="str">
        <f t="shared" si="1"/>
        <v>   </v>
      </c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>
      <c r="A590" s="73"/>
      <c r="B590" s="83"/>
      <c r="C590" s="73"/>
      <c r="D590" s="73"/>
      <c r="E590" s="71" t="str">
        <f t="shared" si="1"/>
        <v>   </v>
      </c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>
      <c r="A591" s="77"/>
      <c r="B591" s="79"/>
      <c r="C591" s="81"/>
      <c r="D591" s="81"/>
      <c r="E591" s="71" t="str">
        <f t="shared" si="1"/>
        <v>   </v>
      </c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>
      <c r="A592" s="73"/>
      <c r="B592" s="74"/>
      <c r="C592" s="73"/>
      <c r="D592" s="73"/>
      <c r="E592" s="71" t="str">
        <f t="shared" si="1"/>
        <v>   </v>
      </c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>
      <c r="A593" s="77"/>
      <c r="B593" s="84"/>
      <c r="C593" s="81"/>
      <c r="D593" s="81"/>
      <c r="E593" s="71" t="str">
        <f t="shared" si="1"/>
        <v>   </v>
      </c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>
      <c r="A594" s="73"/>
      <c r="B594" s="74"/>
      <c r="C594" s="73"/>
      <c r="D594" s="73"/>
      <c r="E594" s="71" t="str">
        <f t="shared" si="1"/>
        <v>   </v>
      </c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>
      <c r="A595" s="77"/>
      <c r="B595" s="84"/>
      <c r="C595" s="81"/>
      <c r="D595" s="81"/>
      <c r="E595" s="71" t="str">
        <f t="shared" si="1"/>
        <v>   </v>
      </c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>
      <c r="A596" s="73"/>
      <c r="B596" s="74"/>
      <c r="C596" s="73"/>
      <c r="D596" s="73"/>
      <c r="E596" s="71" t="str">
        <f t="shared" si="1"/>
        <v>   </v>
      </c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>
      <c r="A597" s="77"/>
      <c r="B597" s="79"/>
      <c r="C597" s="81"/>
      <c r="D597" s="81"/>
      <c r="E597" s="71" t="str">
        <f t="shared" si="1"/>
        <v>   </v>
      </c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>
      <c r="A598" s="73"/>
      <c r="B598" s="74"/>
      <c r="C598" s="73"/>
      <c r="D598" s="73"/>
      <c r="E598" s="71" t="str">
        <f t="shared" si="1"/>
        <v>   </v>
      </c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>
      <c r="A599" s="77"/>
      <c r="B599" s="79"/>
      <c r="C599" s="81"/>
      <c r="D599" s="81"/>
      <c r="E599" s="71" t="str">
        <f t="shared" si="1"/>
        <v>   </v>
      </c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>
      <c r="A600" s="73"/>
      <c r="B600" s="83"/>
      <c r="C600" s="73"/>
      <c r="D600" s="73"/>
      <c r="E600" s="71" t="str">
        <f t="shared" si="1"/>
        <v>   </v>
      </c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>
      <c r="A601" s="77"/>
      <c r="B601" s="84"/>
      <c r="C601" s="81"/>
      <c r="D601" s="81"/>
      <c r="E601" s="71" t="str">
        <f t="shared" si="1"/>
        <v>   </v>
      </c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>
      <c r="A602" s="73"/>
      <c r="B602" s="83"/>
      <c r="C602" s="73"/>
      <c r="D602" s="73"/>
      <c r="E602" s="71" t="str">
        <f t="shared" si="1"/>
        <v>   </v>
      </c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>
      <c r="A603" s="77"/>
      <c r="B603" s="79"/>
      <c r="C603" s="81"/>
      <c r="D603" s="81"/>
      <c r="E603" s="71" t="str">
        <f t="shared" si="1"/>
        <v>   </v>
      </c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>
      <c r="A604" s="73"/>
      <c r="B604" s="74"/>
      <c r="C604" s="73"/>
      <c r="D604" s="73"/>
      <c r="E604" s="71" t="str">
        <f t="shared" si="1"/>
        <v>   </v>
      </c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>
      <c r="A605" s="77"/>
      <c r="B605" s="84"/>
      <c r="C605" s="81"/>
      <c r="D605" s="81"/>
      <c r="E605" s="71" t="str">
        <f t="shared" si="1"/>
        <v>   </v>
      </c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>
      <c r="A606" s="73"/>
      <c r="B606" s="74"/>
      <c r="C606" s="73"/>
      <c r="D606" s="73"/>
      <c r="E606" s="71" t="str">
        <f t="shared" si="1"/>
        <v>   </v>
      </c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>
      <c r="A607" s="77"/>
      <c r="B607" s="79"/>
      <c r="C607" s="81"/>
      <c r="D607" s="81"/>
      <c r="E607" s="71" t="str">
        <f t="shared" si="1"/>
        <v>   </v>
      </c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>
      <c r="A608" s="73"/>
      <c r="B608" s="74"/>
      <c r="C608" s="73"/>
      <c r="D608" s="73"/>
      <c r="E608" s="71" t="str">
        <f t="shared" si="1"/>
        <v>   </v>
      </c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>
      <c r="A609" s="77"/>
      <c r="B609" s="84"/>
      <c r="C609" s="81"/>
      <c r="D609" s="81"/>
      <c r="E609" s="71" t="str">
        <f t="shared" si="1"/>
        <v>   </v>
      </c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>
      <c r="A610" s="73"/>
      <c r="B610" s="74"/>
      <c r="C610" s="73"/>
      <c r="D610" s="73"/>
      <c r="E610" s="71" t="str">
        <f t="shared" si="1"/>
        <v>   </v>
      </c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>
      <c r="A611" s="77"/>
      <c r="B611" s="84"/>
      <c r="C611" s="81"/>
      <c r="D611" s="81"/>
      <c r="E611" s="71" t="str">
        <f t="shared" si="1"/>
        <v>   </v>
      </c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>
      <c r="A612" s="73"/>
      <c r="B612" s="74"/>
      <c r="C612" s="73"/>
      <c r="D612" s="73"/>
      <c r="E612" s="71" t="str">
        <f t="shared" si="1"/>
        <v>   </v>
      </c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>
      <c r="A613" s="77"/>
      <c r="B613" s="84"/>
      <c r="C613" s="81"/>
      <c r="D613" s="81"/>
      <c r="E613" s="71" t="str">
        <f t="shared" si="1"/>
        <v>   </v>
      </c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>
      <c r="A614" s="73"/>
      <c r="B614" s="74"/>
      <c r="C614" s="73"/>
      <c r="D614" s="73"/>
      <c r="E614" s="71" t="str">
        <f t="shared" si="1"/>
        <v>   </v>
      </c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>
      <c r="A615" s="77"/>
      <c r="B615" s="84"/>
      <c r="C615" s="81"/>
      <c r="D615" s="81"/>
      <c r="E615" s="71" t="str">
        <f t="shared" si="1"/>
        <v>   </v>
      </c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>
      <c r="A616" s="73"/>
      <c r="B616" s="74"/>
      <c r="C616" s="73"/>
      <c r="D616" s="73"/>
      <c r="E616" s="71" t="str">
        <f t="shared" si="1"/>
        <v>   </v>
      </c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>
      <c r="A617" s="77"/>
      <c r="B617" s="79"/>
      <c r="C617" s="81"/>
      <c r="D617" s="81"/>
      <c r="E617" s="71" t="str">
        <f t="shared" si="1"/>
        <v>   </v>
      </c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>
      <c r="A618" s="73"/>
      <c r="B618" s="74"/>
      <c r="C618" s="73"/>
      <c r="D618" s="73"/>
      <c r="E618" s="71" t="str">
        <f t="shared" si="1"/>
        <v>   </v>
      </c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>
      <c r="A619" s="77"/>
      <c r="B619" s="79"/>
      <c r="C619" s="81"/>
      <c r="D619" s="81"/>
      <c r="E619" s="71" t="str">
        <f t="shared" si="1"/>
        <v>   </v>
      </c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>
      <c r="A620" s="73"/>
      <c r="B620" s="83"/>
      <c r="C620" s="73"/>
      <c r="D620" s="73"/>
      <c r="E620" s="71" t="str">
        <f t="shared" si="1"/>
        <v>   </v>
      </c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>
      <c r="A621" s="77"/>
      <c r="B621" s="84"/>
      <c r="C621" s="81"/>
      <c r="D621" s="81"/>
      <c r="E621" s="71" t="str">
        <f t="shared" si="1"/>
        <v>   </v>
      </c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>
      <c r="A622" s="73"/>
      <c r="B622" s="83"/>
      <c r="C622" s="73"/>
      <c r="D622" s="73"/>
      <c r="E622" s="71" t="str">
        <f t="shared" si="1"/>
        <v>   </v>
      </c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>
      <c r="A623" s="77"/>
      <c r="B623" s="79"/>
      <c r="C623" s="81"/>
      <c r="D623" s="81"/>
      <c r="E623" s="71" t="str">
        <f t="shared" si="1"/>
        <v>   </v>
      </c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>
      <c r="A624" s="73"/>
      <c r="B624" s="83"/>
      <c r="C624" s="73"/>
      <c r="D624" s="73"/>
      <c r="E624" s="71" t="str">
        <f t="shared" si="1"/>
        <v>   </v>
      </c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>
      <c r="A625" s="77"/>
      <c r="B625" s="84"/>
      <c r="C625" s="81"/>
      <c r="D625" s="81"/>
      <c r="E625" s="71" t="str">
        <f t="shared" si="1"/>
        <v>   </v>
      </c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>
      <c r="A626" s="73"/>
      <c r="B626" s="74"/>
      <c r="C626" s="73"/>
      <c r="D626" s="73"/>
      <c r="E626" s="71" t="str">
        <f t="shared" si="1"/>
        <v>   </v>
      </c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>
      <c r="A627" s="77"/>
      <c r="B627" s="84"/>
      <c r="C627" s="81"/>
      <c r="D627" s="81"/>
      <c r="E627" s="71" t="str">
        <f t="shared" si="1"/>
        <v>   </v>
      </c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>
      <c r="A628" s="73"/>
      <c r="B628" s="83"/>
      <c r="C628" s="73"/>
      <c r="D628" s="73"/>
      <c r="E628" s="71" t="str">
        <f t="shared" si="1"/>
        <v>   </v>
      </c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>
      <c r="A629" s="77"/>
      <c r="B629" s="79"/>
      <c r="C629" s="81"/>
      <c r="D629" s="81"/>
      <c r="E629" s="71" t="str">
        <f t="shared" si="1"/>
        <v>   </v>
      </c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>
      <c r="A630" s="73"/>
      <c r="B630" s="83"/>
      <c r="C630" s="73"/>
      <c r="D630" s="73"/>
      <c r="E630" s="71" t="str">
        <f t="shared" si="1"/>
        <v>   </v>
      </c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>
      <c r="A631" s="77"/>
      <c r="B631" s="79"/>
      <c r="C631" s="81"/>
      <c r="D631" s="81"/>
      <c r="E631" s="71" t="str">
        <f t="shared" si="1"/>
        <v>   </v>
      </c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>
      <c r="A632" s="73"/>
      <c r="B632" s="74"/>
      <c r="C632" s="73"/>
      <c r="D632" s="73"/>
      <c r="E632" s="71" t="str">
        <f t="shared" si="1"/>
        <v>   </v>
      </c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>
      <c r="A633" s="77"/>
      <c r="B633" s="84"/>
      <c r="C633" s="81"/>
      <c r="D633" s="81"/>
      <c r="E633" s="71" t="str">
        <f t="shared" si="1"/>
        <v>   </v>
      </c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>
      <c r="A634" s="73"/>
      <c r="B634" s="83"/>
      <c r="C634" s="73"/>
      <c r="D634" s="73"/>
      <c r="E634" s="71" t="str">
        <f t="shared" si="1"/>
        <v>   </v>
      </c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>
      <c r="A635" s="77"/>
      <c r="B635" s="84"/>
      <c r="C635" s="81"/>
      <c r="D635" s="81"/>
      <c r="E635" s="71" t="str">
        <f t="shared" si="1"/>
        <v>   </v>
      </c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>
      <c r="A636" s="73"/>
      <c r="B636" s="83"/>
      <c r="C636" s="73"/>
      <c r="D636" s="73"/>
      <c r="E636" s="71" t="str">
        <f t="shared" si="1"/>
        <v>   </v>
      </c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>
      <c r="A637" s="77"/>
      <c r="B637" s="79"/>
      <c r="C637" s="81"/>
      <c r="D637" s="81"/>
      <c r="E637" s="71" t="str">
        <f t="shared" si="1"/>
        <v>   </v>
      </c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>
      <c r="A638" s="73"/>
      <c r="B638" s="83"/>
      <c r="C638" s="73"/>
      <c r="D638" s="73"/>
      <c r="E638" s="71" t="str">
        <f t="shared" si="1"/>
        <v>   </v>
      </c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>
      <c r="A639" s="77"/>
      <c r="B639" s="84"/>
      <c r="C639" s="81"/>
      <c r="D639" s="81"/>
      <c r="E639" s="71" t="str">
        <f t="shared" si="1"/>
        <v>   </v>
      </c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>
      <c r="A640" s="73"/>
      <c r="B640" s="74"/>
      <c r="C640" s="73"/>
      <c r="D640" s="73"/>
      <c r="E640" s="71" t="str">
        <f t="shared" si="1"/>
        <v>   </v>
      </c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>
      <c r="A641" s="77"/>
      <c r="B641" s="79"/>
      <c r="C641" s="81"/>
      <c r="D641" s="81"/>
      <c r="E641" s="71" t="str">
        <f t="shared" si="1"/>
        <v>   </v>
      </c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>
      <c r="A642" s="73"/>
      <c r="B642" s="74"/>
      <c r="C642" s="73"/>
      <c r="D642" s="73"/>
      <c r="E642" s="71" t="str">
        <f t="shared" si="1"/>
        <v>   </v>
      </c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>
      <c r="A643" s="77"/>
      <c r="B643" s="84"/>
      <c r="C643" s="81"/>
      <c r="D643" s="81"/>
      <c r="E643" s="71" t="str">
        <f t="shared" si="1"/>
        <v>   </v>
      </c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>
      <c r="A644" s="73"/>
      <c r="B644" s="74"/>
      <c r="C644" s="73"/>
      <c r="D644" s="73"/>
      <c r="E644" s="71" t="str">
        <f t="shared" si="1"/>
        <v>   </v>
      </c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>
      <c r="A645" s="77"/>
      <c r="B645" s="84"/>
      <c r="C645" s="81"/>
      <c r="D645" s="81"/>
      <c r="E645" s="71" t="str">
        <f t="shared" si="1"/>
        <v>   </v>
      </c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>
      <c r="A646" s="73"/>
      <c r="B646" s="74"/>
      <c r="C646" s="73"/>
      <c r="D646" s="73"/>
      <c r="E646" s="71" t="str">
        <f t="shared" si="1"/>
        <v>   </v>
      </c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>
      <c r="A647" s="77"/>
      <c r="B647" s="79"/>
      <c r="C647" s="81"/>
      <c r="D647" s="81"/>
      <c r="E647" s="71" t="str">
        <f t="shared" si="1"/>
        <v>   </v>
      </c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>
      <c r="A648" s="73"/>
      <c r="B648" s="74"/>
      <c r="C648" s="73"/>
      <c r="D648" s="73"/>
      <c r="E648" s="71" t="str">
        <f t="shared" si="1"/>
        <v>   </v>
      </c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>
      <c r="A649" s="77"/>
      <c r="B649" s="79"/>
      <c r="C649" s="81"/>
      <c r="D649" s="81"/>
      <c r="E649" s="71" t="str">
        <f t="shared" si="1"/>
        <v>   </v>
      </c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>
      <c r="A650" s="73"/>
      <c r="B650" s="83"/>
      <c r="C650" s="73"/>
      <c r="D650" s="73"/>
      <c r="E650" s="71" t="str">
        <f t="shared" si="1"/>
        <v>   </v>
      </c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>
      <c r="A651" s="77"/>
      <c r="B651" s="79"/>
      <c r="C651" s="81"/>
      <c r="D651" s="81"/>
      <c r="E651" s="71" t="str">
        <f t="shared" si="1"/>
        <v>   </v>
      </c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>
      <c r="A652" s="73"/>
      <c r="B652" s="83"/>
      <c r="C652" s="73"/>
      <c r="D652" s="73"/>
      <c r="E652" s="71" t="str">
        <f t="shared" si="1"/>
        <v>   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>
      <c r="A653" s="77"/>
      <c r="B653" s="84"/>
      <c r="C653" s="81"/>
      <c r="D653" s="81"/>
      <c r="E653" s="71" t="str">
        <f t="shared" si="1"/>
        <v>   </v>
      </c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>
      <c r="A654" s="73"/>
      <c r="B654" s="74"/>
      <c r="C654" s="73"/>
      <c r="D654" s="73"/>
      <c r="E654" s="71" t="str">
        <f t="shared" si="1"/>
        <v>   </v>
      </c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>
      <c r="A655" s="77"/>
      <c r="B655" s="84"/>
      <c r="C655" s="81"/>
      <c r="D655" s="81"/>
      <c r="E655" s="71" t="str">
        <f t="shared" si="1"/>
        <v>   </v>
      </c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>
      <c r="A656" s="73"/>
      <c r="B656" s="74"/>
      <c r="C656" s="73"/>
      <c r="D656" s="73"/>
      <c r="E656" s="71" t="str">
        <f t="shared" si="1"/>
        <v>   </v>
      </c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>
      <c r="A657" s="77"/>
      <c r="B657" s="84"/>
      <c r="C657" s="81"/>
      <c r="D657" s="81"/>
      <c r="E657" s="71" t="str">
        <f t="shared" si="1"/>
        <v>   </v>
      </c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>
      <c r="A658" s="73"/>
      <c r="B658" s="74"/>
      <c r="C658" s="73"/>
      <c r="D658" s="73"/>
      <c r="E658" s="71" t="str">
        <f t="shared" si="1"/>
        <v>   </v>
      </c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>
      <c r="A659" s="77"/>
      <c r="B659" s="79"/>
      <c r="C659" s="81"/>
      <c r="D659" s="81"/>
      <c r="E659" s="71" t="str">
        <f t="shared" si="1"/>
        <v>   </v>
      </c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>
      <c r="A660" s="73"/>
      <c r="B660" s="83"/>
      <c r="C660" s="73"/>
      <c r="D660" s="73"/>
      <c r="E660" s="71" t="str">
        <f t="shared" si="1"/>
        <v>   </v>
      </c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>
      <c r="A661" s="77"/>
      <c r="B661" s="84"/>
      <c r="C661" s="81"/>
      <c r="D661" s="81"/>
      <c r="E661" s="71" t="str">
        <f t="shared" si="1"/>
        <v>   </v>
      </c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>
      <c r="A662" s="73"/>
      <c r="B662" s="83"/>
      <c r="C662" s="73"/>
      <c r="D662" s="73"/>
      <c r="E662" s="71" t="str">
        <f t="shared" si="1"/>
        <v>   </v>
      </c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>
      <c r="A663" s="77"/>
      <c r="B663" s="79"/>
      <c r="C663" s="81"/>
      <c r="D663" s="81"/>
      <c r="E663" s="71" t="str">
        <f t="shared" si="1"/>
        <v>   </v>
      </c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>
      <c r="A664" s="73"/>
      <c r="B664" s="83"/>
      <c r="C664" s="73"/>
      <c r="D664" s="73"/>
      <c r="E664" s="71" t="str">
        <f t="shared" si="1"/>
        <v>   </v>
      </c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>
      <c r="A665" s="77"/>
      <c r="B665" s="84"/>
      <c r="C665" s="81"/>
      <c r="D665" s="81"/>
      <c r="E665" s="71" t="str">
        <f t="shared" si="1"/>
        <v>   </v>
      </c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>
      <c r="A666" s="73"/>
      <c r="B666" s="74"/>
      <c r="C666" s="73"/>
      <c r="D666" s="73"/>
      <c r="E666" s="71" t="str">
        <f t="shared" si="1"/>
        <v>   </v>
      </c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>
      <c r="A667" s="77"/>
      <c r="B667" s="79"/>
      <c r="C667" s="81"/>
      <c r="D667" s="81"/>
      <c r="E667" s="71" t="str">
        <f t="shared" si="1"/>
        <v>   </v>
      </c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>
      <c r="A668" s="73"/>
      <c r="B668" s="74"/>
      <c r="C668" s="73"/>
      <c r="D668" s="73"/>
      <c r="E668" s="71" t="str">
        <f t="shared" si="1"/>
        <v>   </v>
      </c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>
      <c r="A669" s="77"/>
      <c r="B669" s="79"/>
      <c r="C669" s="81"/>
      <c r="D669" s="81"/>
      <c r="E669" s="71" t="str">
        <f t="shared" si="1"/>
        <v>   </v>
      </c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>
      <c r="A670" s="73"/>
      <c r="B670" s="83"/>
      <c r="C670" s="73"/>
      <c r="D670" s="73"/>
      <c r="E670" s="71" t="str">
        <f t="shared" si="1"/>
        <v>   </v>
      </c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>
      <c r="A671" s="77"/>
      <c r="B671" s="79"/>
      <c r="C671" s="81"/>
      <c r="D671" s="81"/>
      <c r="E671" s="71" t="str">
        <f t="shared" si="1"/>
        <v>   </v>
      </c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>
      <c r="A672" s="73"/>
      <c r="B672" s="83"/>
      <c r="C672" s="73"/>
      <c r="D672" s="73"/>
      <c r="E672" s="71" t="str">
        <f t="shared" si="1"/>
        <v>   </v>
      </c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>
      <c r="A673" s="77"/>
      <c r="B673" s="79"/>
      <c r="C673" s="81"/>
      <c r="D673" s="81"/>
      <c r="E673" s="71" t="str">
        <f t="shared" si="1"/>
        <v>   </v>
      </c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>
      <c r="A674" s="73"/>
      <c r="B674" s="83"/>
      <c r="C674" s="73"/>
      <c r="D674" s="73"/>
      <c r="E674" s="71" t="str">
        <f t="shared" si="1"/>
        <v>   </v>
      </c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>
      <c r="A675" s="77"/>
      <c r="B675" s="84"/>
      <c r="C675" s="81"/>
      <c r="D675" s="81"/>
      <c r="E675" s="71" t="str">
        <f t="shared" si="1"/>
        <v>   </v>
      </c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>
      <c r="A676" s="73"/>
      <c r="B676" s="74"/>
      <c r="C676" s="73"/>
      <c r="D676" s="73"/>
      <c r="E676" s="71" t="str">
        <f t="shared" si="1"/>
        <v>   </v>
      </c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>
      <c r="A677" s="77"/>
      <c r="B677" s="79"/>
      <c r="C677" s="81"/>
      <c r="D677" s="81"/>
      <c r="E677" s="71" t="str">
        <f t="shared" si="1"/>
        <v>   </v>
      </c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>
      <c r="A678" s="73"/>
      <c r="B678" s="83"/>
      <c r="C678" s="73"/>
      <c r="D678" s="73"/>
      <c r="E678" s="71" t="str">
        <f t="shared" si="1"/>
        <v>   </v>
      </c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>
      <c r="A679" s="77"/>
      <c r="B679" s="84"/>
      <c r="C679" s="81"/>
      <c r="D679" s="81"/>
      <c r="E679" s="71" t="str">
        <f t="shared" si="1"/>
        <v>   </v>
      </c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>
      <c r="A680" s="73"/>
      <c r="B680" s="83"/>
      <c r="C680" s="73"/>
      <c r="D680" s="73"/>
      <c r="E680" s="71" t="str">
        <f t="shared" si="1"/>
        <v>   </v>
      </c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>
      <c r="A681" s="77"/>
      <c r="B681" s="79"/>
      <c r="C681" s="81"/>
      <c r="D681" s="81"/>
      <c r="E681" s="71" t="str">
        <f t="shared" si="1"/>
        <v>   </v>
      </c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>
      <c r="A682" s="73"/>
      <c r="B682" s="74"/>
      <c r="C682" s="73"/>
      <c r="D682" s="73"/>
      <c r="E682" s="71" t="str">
        <f t="shared" si="1"/>
        <v>   </v>
      </c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>
      <c r="A683" s="77"/>
      <c r="B683" s="79"/>
      <c r="C683" s="81"/>
      <c r="D683" s="81"/>
      <c r="E683" s="71" t="str">
        <f t="shared" si="1"/>
        <v>   </v>
      </c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>
      <c r="A684" s="73"/>
      <c r="B684" s="83"/>
      <c r="C684" s="73"/>
      <c r="D684" s="73"/>
      <c r="E684" s="71" t="str">
        <f t="shared" si="1"/>
        <v>   </v>
      </c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>
      <c r="A685" s="77"/>
      <c r="B685" s="79"/>
      <c r="C685" s="81"/>
      <c r="D685" s="81"/>
      <c r="E685" s="71" t="str">
        <f t="shared" si="1"/>
        <v>   </v>
      </c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>
      <c r="A686" s="73"/>
      <c r="B686" s="74"/>
      <c r="C686" s="73"/>
      <c r="D686" s="73"/>
      <c r="E686" s="71" t="str">
        <f t="shared" si="1"/>
        <v>   </v>
      </c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>
      <c r="A687" s="77"/>
      <c r="B687" s="84"/>
      <c r="C687" s="81"/>
      <c r="D687" s="81"/>
      <c r="E687" s="71" t="str">
        <f t="shared" si="1"/>
        <v>   </v>
      </c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>
      <c r="A688" s="73"/>
      <c r="B688" s="74"/>
      <c r="C688" s="73"/>
      <c r="D688" s="73"/>
      <c r="E688" s="71" t="str">
        <f t="shared" si="1"/>
        <v>   </v>
      </c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>
      <c r="A689" s="77"/>
      <c r="B689" s="84"/>
      <c r="C689" s="81"/>
      <c r="D689" s="81"/>
      <c r="E689" s="71" t="str">
        <f t="shared" si="1"/>
        <v>   </v>
      </c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>
      <c r="A690" s="73"/>
      <c r="B690" s="83"/>
      <c r="C690" s="73"/>
      <c r="D690" s="73"/>
      <c r="E690" s="71" t="str">
        <f t="shared" si="1"/>
        <v>   </v>
      </c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>
      <c r="A691" s="77"/>
      <c r="B691" s="79"/>
      <c r="C691" s="81"/>
      <c r="D691" s="81"/>
      <c r="E691" s="71" t="str">
        <f t="shared" si="1"/>
        <v>   </v>
      </c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>
      <c r="A692" s="73"/>
      <c r="B692" s="83"/>
      <c r="C692" s="73"/>
      <c r="D692" s="73"/>
      <c r="E692" s="71" t="str">
        <f t="shared" si="1"/>
        <v>   </v>
      </c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>
      <c r="A693" s="77"/>
      <c r="B693" s="84"/>
      <c r="C693" s="81"/>
      <c r="D693" s="81"/>
      <c r="E693" s="71" t="str">
        <f t="shared" si="1"/>
        <v>   </v>
      </c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>
      <c r="A694" s="73"/>
      <c r="B694" s="83"/>
      <c r="C694" s="73"/>
      <c r="D694" s="73"/>
      <c r="E694" s="71" t="str">
        <f t="shared" si="1"/>
        <v>   </v>
      </c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>
      <c r="A695" s="77"/>
      <c r="B695" s="84"/>
      <c r="C695" s="81"/>
      <c r="D695" s="81"/>
      <c r="E695" s="71" t="str">
        <f t="shared" si="1"/>
        <v>   </v>
      </c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>
      <c r="A696" s="73"/>
      <c r="B696" s="83"/>
      <c r="C696" s="73"/>
      <c r="D696" s="73"/>
      <c r="E696" s="71" t="str">
        <f t="shared" si="1"/>
        <v>   </v>
      </c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>
      <c r="A697" s="77"/>
      <c r="B697" s="84"/>
      <c r="C697" s="81"/>
      <c r="D697" s="81"/>
      <c r="E697" s="71" t="str">
        <f t="shared" si="1"/>
        <v>   </v>
      </c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>
      <c r="A698" s="73"/>
      <c r="B698" s="83"/>
      <c r="C698" s="73"/>
      <c r="D698" s="73"/>
      <c r="E698" s="71" t="str">
        <f t="shared" si="1"/>
        <v>   </v>
      </c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>
      <c r="A699" s="77"/>
      <c r="B699" s="79"/>
      <c r="C699" s="81"/>
      <c r="D699" s="81"/>
      <c r="E699" s="71" t="str">
        <f t="shared" si="1"/>
        <v>   </v>
      </c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>
      <c r="A700" s="73"/>
      <c r="B700" s="83"/>
      <c r="C700" s="73"/>
      <c r="D700" s="73"/>
      <c r="E700" s="71" t="str">
        <f t="shared" si="1"/>
        <v>   </v>
      </c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>
      <c r="A701" s="77"/>
      <c r="B701" s="79"/>
      <c r="C701" s="81"/>
      <c r="D701" s="81"/>
      <c r="E701" s="71" t="str">
        <f t="shared" si="1"/>
        <v>   </v>
      </c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>
      <c r="A702" s="73"/>
      <c r="B702" s="74"/>
      <c r="C702" s="73"/>
      <c r="D702" s="73"/>
      <c r="E702" s="71" t="str">
        <f t="shared" si="1"/>
        <v>   </v>
      </c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>
      <c r="A703" s="77"/>
      <c r="B703" s="79"/>
      <c r="C703" s="81"/>
      <c r="D703" s="81"/>
      <c r="E703" s="71" t="str">
        <f t="shared" si="1"/>
        <v>   </v>
      </c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>
      <c r="A704" s="73"/>
      <c r="B704" s="83"/>
      <c r="C704" s="73"/>
      <c r="D704" s="73"/>
      <c r="E704" s="71" t="str">
        <f t="shared" si="1"/>
        <v>   </v>
      </c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>
      <c r="A705" s="77"/>
      <c r="B705" s="79"/>
      <c r="C705" s="81"/>
      <c r="D705" s="81"/>
      <c r="E705" s="71" t="str">
        <f t="shared" si="1"/>
        <v>   </v>
      </c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>
      <c r="A706" s="73"/>
      <c r="B706" s="74"/>
      <c r="C706" s="73"/>
      <c r="D706" s="73"/>
      <c r="E706" s="71" t="str">
        <f t="shared" si="1"/>
        <v>   </v>
      </c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>
      <c r="A707" s="77"/>
      <c r="B707" s="79"/>
      <c r="C707" s="81"/>
      <c r="D707" s="81"/>
      <c r="E707" s="71" t="str">
        <f t="shared" si="1"/>
        <v>   </v>
      </c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>
      <c r="A708" s="73"/>
      <c r="B708" s="83"/>
      <c r="C708" s="73"/>
      <c r="D708" s="73"/>
      <c r="E708" s="71" t="str">
        <f t="shared" si="1"/>
        <v>   </v>
      </c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>
      <c r="A709" s="77"/>
      <c r="B709" s="79"/>
      <c r="C709" s="81"/>
      <c r="D709" s="81"/>
      <c r="E709" s="71" t="str">
        <f t="shared" si="1"/>
        <v>   </v>
      </c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>
      <c r="A710" s="73"/>
      <c r="B710" s="74"/>
      <c r="C710" s="73"/>
      <c r="D710" s="73"/>
      <c r="E710" s="71" t="str">
        <f t="shared" si="1"/>
        <v>   </v>
      </c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>
      <c r="A711" s="77"/>
      <c r="B711" s="84"/>
      <c r="C711" s="81"/>
      <c r="D711" s="81"/>
      <c r="E711" s="71" t="str">
        <f t="shared" si="1"/>
        <v>   </v>
      </c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>
      <c r="A712" s="73"/>
      <c r="B712" s="74"/>
      <c r="C712" s="73"/>
      <c r="D712" s="73"/>
      <c r="E712" s="71" t="str">
        <f t="shared" si="1"/>
        <v>   </v>
      </c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>
      <c r="A713" s="77"/>
      <c r="B713" s="79"/>
      <c r="C713" s="81"/>
      <c r="D713" s="81"/>
      <c r="E713" s="71" t="str">
        <f t="shared" si="1"/>
        <v>   </v>
      </c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>
      <c r="A714" s="73"/>
      <c r="B714" s="83"/>
      <c r="C714" s="73"/>
      <c r="D714" s="73"/>
      <c r="E714" s="71" t="str">
        <f t="shared" si="1"/>
        <v>   </v>
      </c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>
      <c r="A715" s="77"/>
      <c r="B715" s="79"/>
      <c r="C715" s="81"/>
      <c r="D715" s="81"/>
      <c r="E715" s="71" t="str">
        <f t="shared" si="1"/>
        <v>   </v>
      </c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>
      <c r="A716" s="73"/>
      <c r="B716" s="74"/>
      <c r="C716" s="73"/>
      <c r="D716" s="73"/>
      <c r="E716" s="71" t="str">
        <f t="shared" si="1"/>
        <v>   </v>
      </c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>
      <c r="A717" s="77"/>
      <c r="B717" s="79"/>
      <c r="C717" s="81"/>
      <c r="D717" s="81"/>
      <c r="E717" s="71" t="str">
        <f t="shared" si="1"/>
        <v>   </v>
      </c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>
      <c r="A718" s="73"/>
      <c r="B718" s="74"/>
      <c r="C718" s="73"/>
      <c r="D718" s="73"/>
      <c r="E718" s="71" t="str">
        <f t="shared" si="1"/>
        <v>   </v>
      </c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>
      <c r="A719" s="77"/>
      <c r="B719" s="79"/>
      <c r="C719" s="81"/>
      <c r="D719" s="81"/>
      <c r="E719" s="71" t="str">
        <f t="shared" si="1"/>
        <v>   </v>
      </c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>
      <c r="A720" s="73"/>
      <c r="B720" s="74"/>
      <c r="C720" s="73"/>
      <c r="D720" s="73"/>
      <c r="E720" s="71" t="str">
        <f t="shared" si="1"/>
        <v>   </v>
      </c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>
      <c r="A721" s="77"/>
      <c r="B721" s="84"/>
      <c r="C721" s="81"/>
      <c r="D721" s="81"/>
      <c r="E721" s="71" t="str">
        <f t="shared" si="1"/>
        <v>   </v>
      </c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>
      <c r="A722" s="73"/>
      <c r="B722" s="83"/>
      <c r="C722" s="73"/>
      <c r="D722" s="73"/>
      <c r="E722" s="71" t="str">
        <f t="shared" si="1"/>
        <v>   </v>
      </c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>
      <c r="A723" s="77"/>
      <c r="B723" s="84"/>
      <c r="C723" s="81"/>
      <c r="D723" s="81"/>
      <c r="E723" s="71" t="str">
        <f t="shared" si="1"/>
        <v>   </v>
      </c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>
      <c r="A724" s="73"/>
      <c r="B724" s="83"/>
      <c r="C724" s="73"/>
      <c r="D724" s="73"/>
      <c r="E724" s="71" t="str">
        <f t="shared" si="1"/>
        <v>   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>
      <c r="A725" s="77"/>
      <c r="B725" s="79"/>
      <c r="C725" s="81"/>
      <c r="D725" s="81"/>
      <c r="E725" s="71" t="str">
        <f t="shared" si="1"/>
        <v>   </v>
      </c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>
      <c r="A726" s="73"/>
      <c r="B726" s="74"/>
      <c r="C726" s="73"/>
      <c r="D726" s="73"/>
      <c r="E726" s="71" t="str">
        <f t="shared" si="1"/>
        <v>   </v>
      </c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>
      <c r="A727" s="77"/>
      <c r="B727" s="79"/>
      <c r="C727" s="81"/>
      <c r="D727" s="81"/>
      <c r="E727" s="71" t="str">
        <f t="shared" si="1"/>
        <v>   </v>
      </c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>
      <c r="A728" s="73"/>
      <c r="B728" s="83"/>
      <c r="C728" s="73"/>
      <c r="D728" s="73"/>
      <c r="E728" s="71" t="str">
        <f t="shared" si="1"/>
        <v>   </v>
      </c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>
      <c r="A729" s="77"/>
      <c r="B729" s="79"/>
      <c r="C729" s="81"/>
      <c r="D729" s="81"/>
      <c r="E729" s="71" t="str">
        <f t="shared" si="1"/>
        <v>   </v>
      </c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>
      <c r="A730" s="73"/>
      <c r="B730" s="83"/>
      <c r="C730" s="73"/>
      <c r="D730" s="73"/>
      <c r="E730" s="71" t="str">
        <f t="shared" si="1"/>
        <v>   </v>
      </c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>
      <c r="A731" s="77"/>
      <c r="B731" s="84"/>
      <c r="C731" s="81"/>
      <c r="D731" s="81"/>
      <c r="E731" s="71" t="str">
        <f t="shared" si="1"/>
        <v>   </v>
      </c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>
      <c r="A732" s="73"/>
      <c r="B732" s="83"/>
      <c r="C732" s="73"/>
      <c r="D732" s="73"/>
      <c r="E732" s="71" t="str">
        <f t="shared" si="1"/>
        <v>   </v>
      </c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>
      <c r="A733" s="77"/>
      <c r="B733" s="79"/>
      <c r="C733" s="81"/>
      <c r="D733" s="81"/>
      <c r="E733" s="71" t="str">
        <f t="shared" si="1"/>
        <v>   </v>
      </c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>
      <c r="A734" s="73"/>
      <c r="B734" s="74"/>
      <c r="C734" s="73"/>
      <c r="D734" s="73"/>
      <c r="E734" s="71" t="str">
        <f t="shared" si="1"/>
        <v>   </v>
      </c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>
      <c r="A735" s="77"/>
      <c r="B735" s="79"/>
      <c r="C735" s="81"/>
      <c r="D735" s="81"/>
      <c r="E735" s="71" t="str">
        <f t="shared" si="1"/>
        <v>   </v>
      </c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>
      <c r="A736" s="73"/>
      <c r="B736" s="74"/>
      <c r="C736" s="73"/>
      <c r="D736" s="73"/>
      <c r="E736" s="71" t="str">
        <f t="shared" si="1"/>
        <v>   </v>
      </c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>
      <c r="A737" s="77"/>
      <c r="B737" s="84"/>
      <c r="C737" s="81"/>
      <c r="D737" s="81"/>
      <c r="E737" s="71" t="str">
        <f t="shared" si="1"/>
        <v>   </v>
      </c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>
      <c r="A738" s="73"/>
      <c r="B738" s="74"/>
      <c r="C738" s="73"/>
      <c r="D738" s="73"/>
      <c r="E738" s="71" t="str">
        <f t="shared" si="1"/>
        <v>   </v>
      </c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>
      <c r="A739" s="77"/>
      <c r="B739" s="79"/>
      <c r="C739" s="81"/>
      <c r="D739" s="81"/>
      <c r="E739" s="71" t="str">
        <f t="shared" si="1"/>
        <v>   </v>
      </c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>
      <c r="A740" s="73"/>
      <c r="B740" s="83"/>
      <c r="C740" s="73"/>
      <c r="D740" s="73"/>
      <c r="E740" s="71" t="str">
        <f t="shared" si="1"/>
        <v>   </v>
      </c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>
      <c r="A741" s="77"/>
      <c r="B741" s="79"/>
      <c r="C741" s="81"/>
      <c r="D741" s="81"/>
      <c r="E741" s="71" t="str">
        <f t="shared" si="1"/>
        <v>   </v>
      </c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>
      <c r="A742" s="73"/>
      <c r="B742" s="74"/>
      <c r="C742" s="73"/>
      <c r="D742" s="73"/>
      <c r="E742" s="71" t="str">
        <f t="shared" si="1"/>
        <v>   </v>
      </c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>
      <c r="A743" s="77"/>
      <c r="B743" s="79"/>
      <c r="C743" s="81"/>
      <c r="D743" s="81"/>
      <c r="E743" s="71" t="str">
        <f t="shared" si="1"/>
        <v>   </v>
      </c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>
      <c r="A744" s="73"/>
      <c r="B744" s="74"/>
      <c r="C744" s="73"/>
      <c r="D744" s="73"/>
      <c r="E744" s="71" t="str">
        <f t="shared" si="1"/>
        <v>   </v>
      </c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>
      <c r="A745" s="77"/>
      <c r="B745" s="79"/>
      <c r="C745" s="81"/>
      <c r="D745" s="81"/>
      <c r="E745" s="71" t="str">
        <f t="shared" si="1"/>
        <v>   </v>
      </c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>
      <c r="A746" s="73"/>
      <c r="B746" s="74"/>
      <c r="C746" s="73"/>
      <c r="D746" s="73"/>
      <c r="E746" s="71" t="str">
        <f t="shared" si="1"/>
        <v>   </v>
      </c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>
      <c r="A747" s="77"/>
      <c r="B747" s="79"/>
      <c r="C747" s="81"/>
      <c r="D747" s="81"/>
      <c r="E747" s="71" t="str">
        <f t="shared" si="1"/>
        <v>   </v>
      </c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>
      <c r="A748" s="73"/>
      <c r="B748" s="74"/>
      <c r="C748" s="73"/>
      <c r="D748" s="73"/>
      <c r="E748" s="71" t="str">
        <f t="shared" si="1"/>
        <v>   </v>
      </c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>
      <c r="A749" s="77"/>
      <c r="B749" s="84"/>
      <c r="C749" s="81"/>
      <c r="D749" s="81"/>
      <c r="E749" s="71" t="str">
        <f t="shared" si="1"/>
        <v>   </v>
      </c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>
      <c r="A750" s="73"/>
      <c r="B750" s="83"/>
      <c r="C750" s="73"/>
      <c r="D750" s="73"/>
      <c r="E750" s="71" t="str">
        <f t="shared" si="1"/>
        <v>   </v>
      </c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>
      <c r="A751" s="77"/>
      <c r="B751" s="79"/>
      <c r="C751" s="81"/>
      <c r="D751" s="81"/>
      <c r="E751" s="71" t="str">
        <f t="shared" si="1"/>
        <v>   </v>
      </c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>
      <c r="A752" s="73"/>
      <c r="B752" s="74"/>
      <c r="C752" s="73"/>
      <c r="D752" s="73"/>
      <c r="E752" s="71" t="str">
        <f t="shared" si="1"/>
        <v>   </v>
      </c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>
      <c r="A753" s="77"/>
      <c r="B753" s="84"/>
      <c r="C753" s="81"/>
      <c r="D753" s="81"/>
      <c r="E753" s="71" t="str">
        <f t="shared" si="1"/>
        <v>   </v>
      </c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>
      <c r="A754" s="73"/>
      <c r="B754" s="74"/>
      <c r="C754" s="73"/>
      <c r="D754" s="73"/>
      <c r="E754" s="71" t="str">
        <f t="shared" si="1"/>
        <v>   </v>
      </c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>
      <c r="A755" s="77"/>
      <c r="B755" s="79"/>
      <c r="C755" s="81"/>
      <c r="D755" s="81"/>
      <c r="E755" s="71" t="str">
        <f t="shared" si="1"/>
        <v>   </v>
      </c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>
      <c r="A756" s="73"/>
      <c r="B756" s="74"/>
      <c r="C756" s="73"/>
      <c r="D756" s="73"/>
      <c r="E756" s="71" t="str">
        <f t="shared" si="1"/>
        <v>   </v>
      </c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>
      <c r="A757" s="77"/>
      <c r="B757" s="79"/>
      <c r="C757" s="81"/>
      <c r="D757" s="81"/>
      <c r="E757" s="71" t="str">
        <f t="shared" si="1"/>
        <v>   </v>
      </c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>
      <c r="A758" s="73"/>
      <c r="B758" s="74"/>
      <c r="C758" s="73"/>
      <c r="D758" s="73"/>
      <c r="E758" s="71" t="str">
        <f t="shared" si="1"/>
        <v>   </v>
      </c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>
      <c r="A759" s="77"/>
      <c r="B759" s="84"/>
      <c r="C759" s="81"/>
      <c r="D759" s="81"/>
      <c r="E759" s="71" t="str">
        <f t="shared" si="1"/>
        <v>   </v>
      </c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>
      <c r="A760" s="73"/>
      <c r="B760" s="83"/>
      <c r="C760" s="73"/>
      <c r="D760" s="73"/>
      <c r="E760" s="71" t="str">
        <f t="shared" si="1"/>
        <v>   </v>
      </c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>
      <c r="A761" s="77"/>
      <c r="B761" s="79"/>
      <c r="C761" s="81"/>
      <c r="D761" s="81"/>
      <c r="E761" s="71" t="str">
        <f t="shared" si="1"/>
        <v>   </v>
      </c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>
      <c r="A762" s="73"/>
      <c r="B762" s="74"/>
      <c r="C762" s="73"/>
      <c r="D762" s="73"/>
      <c r="E762" s="71" t="str">
        <f t="shared" si="1"/>
        <v>   </v>
      </c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>
      <c r="A763" s="77"/>
      <c r="B763" s="79"/>
      <c r="C763" s="81"/>
      <c r="D763" s="81"/>
      <c r="E763" s="71" t="str">
        <f t="shared" si="1"/>
        <v>   </v>
      </c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>
      <c r="A764" s="73"/>
      <c r="B764" s="74"/>
      <c r="C764" s="73"/>
      <c r="D764" s="73"/>
      <c r="E764" s="71" t="str">
        <f t="shared" si="1"/>
        <v>   </v>
      </c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>
      <c r="A765" s="77"/>
      <c r="B765" s="79"/>
      <c r="C765" s="81"/>
      <c r="D765" s="81"/>
      <c r="E765" s="71" t="str">
        <f t="shared" si="1"/>
        <v>   </v>
      </c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>
      <c r="A766" s="73"/>
      <c r="B766" s="83"/>
      <c r="C766" s="73"/>
      <c r="D766" s="73"/>
      <c r="E766" s="71" t="str">
        <f t="shared" si="1"/>
        <v>   </v>
      </c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>
      <c r="A767" s="77"/>
      <c r="B767" s="84"/>
      <c r="C767" s="81"/>
      <c r="D767" s="81"/>
      <c r="E767" s="71" t="str">
        <f t="shared" si="1"/>
        <v>   </v>
      </c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>
      <c r="A768" s="73"/>
      <c r="B768" s="74"/>
      <c r="C768" s="73"/>
      <c r="D768" s="73"/>
      <c r="E768" s="71" t="str">
        <f t="shared" si="1"/>
        <v>   </v>
      </c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>
      <c r="A769" s="77"/>
      <c r="B769" s="79"/>
      <c r="C769" s="81"/>
      <c r="D769" s="81"/>
      <c r="E769" s="71" t="str">
        <f t="shared" si="1"/>
        <v>   </v>
      </c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>
      <c r="A770" s="73"/>
      <c r="B770" s="83"/>
      <c r="C770" s="73"/>
      <c r="D770" s="73"/>
      <c r="E770" s="71" t="str">
        <f t="shared" si="1"/>
        <v>   </v>
      </c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>
      <c r="A771" s="77"/>
      <c r="B771" s="79"/>
      <c r="C771" s="81"/>
      <c r="D771" s="81"/>
      <c r="E771" s="71" t="str">
        <f t="shared" si="1"/>
        <v>   </v>
      </c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>
      <c r="A772" s="73"/>
      <c r="B772" s="74"/>
      <c r="C772" s="73"/>
      <c r="D772" s="73"/>
      <c r="E772" s="71" t="str">
        <f t="shared" si="1"/>
        <v>   </v>
      </c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>
      <c r="A773" s="77"/>
      <c r="B773" s="84"/>
      <c r="C773" s="81"/>
      <c r="D773" s="81"/>
      <c r="E773" s="71" t="str">
        <f t="shared" si="1"/>
        <v>   </v>
      </c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>
      <c r="A774" s="73"/>
      <c r="B774" s="83"/>
      <c r="C774" s="73"/>
      <c r="D774" s="73"/>
      <c r="E774" s="71" t="str">
        <f t="shared" si="1"/>
        <v>   </v>
      </c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>
      <c r="A775" s="77"/>
      <c r="B775" s="84"/>
      <c r="C775" s="81"/>
      <c r="D775" s="81"/>
      <c r="E775" s="71" t="str">
        <f t="shared" si="1"/>
        <v>   </v>
      </c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>
      <c r="A776" s="73"/>
      <c r="B776" s="83"/>
      <c r="C776" s="73"/>
      <c r="D776" s="73"/>
      <c r="E776" s="71" t="str">
        <f t="shared" si="1"/>
        <v>   </v>
      </c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>
      <c r="A777" s="77"/>
      <c r="B777" s="84"/>
      <c r="C777" s="81"/>
      <c r="D777" s="81"/>
      <c r="E777" s="71" t="str">
        <f t="shared" si="1"/>
        <v>   </v>
      </c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>
      <c r="A778" s="73"/>
      <c r="B778" s="74"/>
      <c r="C778" s="73"/>
      <c r="D778" s="73"/>
      <c r="E778" s="71" t="str">
        <f t="shared" si="1"/>
        <v>   </v>
      </c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>
      <c r="A779" s="77"/>
      <c r="B779" s="79"/>
      <c r="C779" s="81"/>
      <c r="D779" s="81"/>
      <c r="E779" s="71" t="str">
        <f t="shared" si="1"/>
        <v>   </v>
      </c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>
      <c r="A780" s="73"/>
      <c r="B780" s="74"/>
      <c r="C780" s="73"/>
      <c r="D780" s="73"/>
      <c r="E780" s="71" t="str">
        <f t="shared" si="1"/>
        <v>   </v>
      </c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>
      <c r="A781" s="77"/>
      <c r="B781" s="84"/>
      <c r="C781" s="81"/>
      <c r="D781" s="81"/>
      <c r="E781" s="71" t="str">
        <f t="shared" si="1"/>
        <v>   </v>
      </c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>
      <c r="A782" s="73"/>
      <c r="B782" s="74"/>
      <c r="C782" s="73"/>
      <c r="D782" s="73"/>
      <c r="E782" s="71" t="str">
        <f t="shared" si="1"/>
        <v>   </v>
      </c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>
      <c r="A783" s="77"/>
      <c r="B783" s="79"/>
      <c r="C783" s="81"/>
      <c r="D783" s="81"/>
      <c r="E783" s="71" t="str">
        <f t="shared" si="1"/>
        <v>   </v>
      </c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>
      <c r="A784" s="73"/>
      <c r="B784" s="74"/>
      <c r="C784" s="73"/>
      <c r="D784" s="73"/>
      <c r="E784" s="71" t="str">
        <f t="shared" si="1"/>
        <v>   </v>
      </c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>
      <c r="A785" s="77"/>
      <c r="B785" s="79"/>
      <c r="C785" s="81"/>
      <c r="D785" s="81"/>
      <c r="E785" s="71" t="str">
        <f t="shared" si="1"/>
        <v>   </v>
      </c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>
      <c r="A786" s="73"/>
      <c r="B786" s="83"/>
      <c r="C786" s="73"/>
      <c r="D786" s="73"/>
      <c r="E786" s="71" t="str">
        <f t="shared" si="1"/>
        <v>   </v>
      </c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>
      <c r="A787" s="77"/>
      <c r="B787" s="84"/>
      <c r="C787" s="81"/>
      <c r="D787" s="81"/>
      <c r="E787" s="71" t="str">
        <f t="shared" si="1"/>
        <v>   </v>
      </c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>
      <c r="A788" s="73"/>
      <c r="B788" s="83"/>
      <c r="C788" s="73"/>
      <c r="D788" s="73"/>
      <c r="E788" s="71" t="str">
        <f t="shared" si="1"/>
        <v>   </v>
      </c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>
      <c r="A789" s="77"/>
      <c r="B789" s="79"/>
      <c r="C789" s="81"/>
      <c r="D789" s="81"/>
      <c r="E789" s="71" t="str">
        <f t="shared" si="1"/>
        <v>   </v>
      </c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>
      <c r="A790" s="73"/>
      <c r="B790" s="74"/>
      <c r="C790" s="73"/>
      <c r="D790" s="73"/>
      <c r="E790" s="71" t="str">
        <f t="shared" si="1"/>
        <v>   </v>
      </c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>
      <c r="A791" s="77"/>
      <c r="B791" s="84"/>
      <c r="C791" s="81"/>
      <c r="D791" s="81"/>
      <c r="E791" s="71" t="str">
        <f t="shared" si="1"/>
        <v>   </v>
      </c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>
      <c r="A792" s="73"/>
      <c r="B792" s="74"/>
      <c r="C792" s="73"/>
      <c r="D792" s="73"/>
      <c r="E792" s="71" t="str">
        <f t="shared" si="1"/>
        <v>   </v>
      </c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>
      <c r="A793" s="77"/>
      <c r="B793" s="84"/>
      <c r="C793" s="81"/>
      <c r="D793" s="81"/>
      <c r="E793" s="71" t="str">
        <f t="shared" si="1"/>
        <v>   </v>
      </c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>
      <c r="A794" s="73"/>
      <c r="B794" s="74"/>
      <c r="C794" s="73"/>
      <c r="D794" s="73"/>
      <c r="E794" s="71" t="str">
        <f t="shared" si="1"/>
        <v>   </v>
      </c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>
      <c r="A795" s="77"/>
      <c r="B795" s="79"/>
      <c r="C795" s="81"/>
      <c r="D795" s="81"/>
      <c r="E795" s="71" t="str">
        <f t="shared" si="1"/>
        <v>   </v>
      </c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>
      <c r="A796" s="73"/>
      <c r="B796" s="74"/>
      <c r="C796" s="73"/>
      <c r="D796" s="73"/>
      <c r="E796" s="71" t="str">
        <f t="shared" si="1"/>
        <v>   </v>
      </c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>
      <c r="A797" s="77"/>
      <c r="B797" s="79"/>
      <c r="C797" s="81"/>
      <c r="D797" s="81"/>
      <c r="E797" s="71" t="str">
        <f t="shared" si="1"/>
        <v>   </v>
      </c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>
      <c r="A798" s="73"/>
      <c r="B798" s="74"/>
      <c r="C798" s="73"/>
      <c r="D798" s="73"/>
      <c r="E798" s="71" t="str">
        <f t="shared" si="1"/>
        <v>   </v>
      </c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>
      <c r="A799" s="77"/>
      <c r="B799" s="84"/>
      <c r="C799" s="81"/>
      <c r="D799" s="81"/>
      <c r="E799" s="71" t="str">
        <f t="shared" si="1"/>
        <v>   </v>
      </c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>
      <c r="A800" s="73"/>
      <c r="B800" s="74"/>
      <c r="C800" s="73"/>
      <c r="D800" s="73"/>
      <c r="E800" s="71" t="str">
        <f t="shared" si="1"/>
        <v>   </v>
      </c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>
      <c r="A801" s="77"/>
      <c r="B801" s="79"/>
      <c r="C801" s="81"/>
      <c r="D801" s="81"/>
      <c r="E801" s="71" t="str">
        <f t="shared" si="1"/>
        <v>   </v>
      </c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>
      <c r="A802" s="73"/>
      <c r="B802" s="74"/>
      <c r="C802" s="73"/>
      <c r="D802" s="73"/>
      <c r="E802" s="71" t="str">
        <f t="shared" si="1"/>
        <v>   </v>
      </c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>
      <c r="A803" s="77"/>
      <c r="B803" s="84"/>
      <c r="C803" s="81"/>
      <c r="D803" s="81"/>
      <c r="E803" s="71" t="str">
        <f t="shared" si="1"/>
        <v>   </v>
      </c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>
      <c r="A804" s="73"/>
      <c r="B804" s="74"/>
      <c r="C804" s="73"/>
      <c r="D804" s="73"/>
      <c r="E804" s="71" t="str">
        <f t="shared" si="1"/>
        <v>   </v>
      </c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>
      <c r="A805" s="77"/>
      <c r="B805" s="84"/>
      <c r="C805" s="81"/>
      <c r="D805" s="81"/>
      <c r="E805" s="71" t="str">
        <f t="shared" si="1"/>
        <v>   </v>
      </c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>
      <c r="A806" s="73"/>
      <c r="B806" s="74"/>
      <c r="C806" s="73"/>
      <c r="D806" s="73"/>
      <c r="E806" s="71" t="str">
        <f t="shared" si="1"/>
        <v>   </v>
      </c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>
      <c r="A807" s="77"/>
      <c r="B807" s="84"/>
      <c r="C807" s="81"/>
      <c r="D807" s="81"/>
      <c r="E807" s="71" t="str">
        <f t="shared" si="1"/>
        <v>   </v>
      </c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>
      <c r="A808" s="73"/>
      <c r="B808" s="83"/>
      <c r="C808" s="73"/>
      <c r="D808" s="73"/>
      <c r="E808" s="71" t="str">
        <f t="shared" si="1"/>
        <v>   </v>
      </c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>
      <c r="A809" s="77"/>
      <c r="B809" s="79"/>
      <c r="C809" s="81"/>
      <c r="D809" s="81"/>
      <c r="E809" s="71" t="str">
        <f t="shared" si="1"/>
        <v>   </v>
      </c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>
      <c r="A810" s="73"/>
      <c r="B810" s="83"/>
      <c r="C810" s="73"/>
      <c r="D810" s="73"/>
      <c r="E810" s="71" t="str">
        <f t="shared" si="1"/>
        <v>   </v>
      </c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>
      <c r="A811" s="77"/>
      <c r="B811" s="79"/>
      <c r="C811" s="81"/>
      <c r="D811" s="81"/>
      <c r="E811" s="71" t="str">
        <f t="shared" si="1"/>
        <v>   </v>
      </c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>
      <c r="A812" s="73"/>
      <c r="B812" s="74"/>
      <c r="C812" s="73"/>
      <c r="D812" s="73"/>
      <c r="E812" s="71" t="str">
        <f t="shared" si="1"/>
        <v>   </v>
      </c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>
      <c r="A813" s="77"/>
      <c r="B813" s="79"/>
      <c r="C813" s="81"/>
      <c r="D813" s="81"/>
      <c r="E813" s="71" t="str">
        <f t="shared" si="1"/>
        <v>   </v>
      </c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>
      <c r="A814" s="73"/>
      <c r="B814" s="74"/>
      <c r="C814" s="73"/>
      <c r="D814" s="73"/>
      <c r="E814" s="71" t="str">
        <f t="shared" si="1"/>
        <v>   </v>
      </c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>
      <c r="A815" s="77"/>
      <c r="B815" s="79"/>
      <c r="C815" s="81"/>
      <c r="D815" s="81"/>
      <c r="E815" s="71" t="str">
        <f t="shared" si="1"/>
        <v>   </v>
      </c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>
      <c r="A816" s="73"/>
      <c r="B816" s="83"/>
      <c r="C816" s="73"/>
      <c r="D816" s="73"/>
      <c r="E816" s="71" t="str">
        <f t="shared" si="1"/>
        <v>   </v>
      </c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>
      <c r="A817" s="77"/>
      <c r="B817" s="79"/>
      <c r="C817" s="81"/>
      <c r="D817" s="81"/>
      <c r="E817" s="71" t="str">
        <f t="shared" si="1"/>
        <v>   </v>
      </c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>
      <c r="A818" s="73"/>
      <c r="B818" s="74"/>
      <c r="C818" s="73"/>
      <c r="D818" s="73"/>
      <c r="E818" s="71" t="str">
        <f t="shared" si="1"/>
        <v>   </v>
      </c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>
      <c r="A819" s="77"/>
      <c r="B819" s="84"/>
      <c r="C819" s="81"/>
      <c r="D819" s="81"/>
      <c r="E819" s="71" t="str">
        <f t="shared" si="1"/>
        <v>   </v>
      </c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>
      <c r="A820" s="73"/>
      <c r="B820" s="74"/>
      <c r="C820" s="73"/>
      <c r="D820" s="73"/>
      <c r="E820" s="71" t="str">
        <f t="shared" si="1"/>
        <v>   </v>
      </c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>
      <c r="A821" s="77"/>
      <c r="B821" s="79"/>
      <c r="C821" s="81"/>
      <c r="D821" s="81"/>
      <c r="E821" s="71" t="str">
        <f t="shared" si="1"/>
        <v>   </v>
      </c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>
      <c r="A822" s="73"/>
      <c r="B822" s="74"/>
      <c r="C822" s="73"/>
      <c r="D822" s="73"/>
      <c r="E822" s="71" t="str">
        <f t="shared" si="1"/>
        <v>   </v>
      </c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>
      <c r="A823" s="77"/>
      <c r="B823" s="79"/>
      <c r="C823" s="81"/>
      <c r="D823" s="81"/>
      <c r="E823" s="71" t="str">
        <f t="shared" si="1"/>
        <v>   </v>
      </c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>
      <c r="A824" s="73"/>
      <c r="B824" s="74"/>
      <c r="C824" s="73"/>
      <c r="D824" s="73"/>
      <c r="E824" s="71" t="str">
        <f t="shared" si="1"/>
        <v>   </v>
      </c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>
      <c r="A825" s="77"/>
      <c r="B825" s="79"/>
      <c r="C825" s="81"/>
      <c r="D825" s="81"/>
      <c r="E825" s="71" t="str">
        <f t="shared" si="1"/>
        <v>   </v>
      </c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>
      <c r="A826" s="73"/>
      <c r="B826" s="74"/>
      <c r="C826" s="73"/>
      <c r="D826" s="73"/>
      <c r="E826" s="71" t="str">
        <f t="shared" si="1"/>
        <v>   </v>
      </c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>
      <c r="A827" s="77"/>
      <c r="B827" s="79"/>
      <c r="C827" s="81"/>
      <c r="D827" s="81"/>
      <c r="E827" s="71" t="str">
        <f t="shared" si="1"/>
        <v>   </v>
      </c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>
      <c r="A828" s="73"/>
      <c r="B828" s="74"/>
      <c r="C828" s="73"/>
      <c r="D828" s="73"/>
      <c r="E828" s="71" t="str">
        <f t="shared" si="1"/>
        <v>   </v>
      </c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>
      <c r="A829" s="77"/>
      <c r="B829" s="84"/>
      <c r="C829" s="81"/>
      <c r="D829" s="81"/>
      <c r="E829" s="71" t="str">
        <f t="shared" si="1"/>
        <v>   </v>
      </c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>
      <c r="A830" s="73"/>
      <c r="B830" s="83"/>
      <c r="C830" s="73"/>
      <c r="D830" s="73"/>
      <c r="E830" s="71" t="str">
        <f t="shared" si="1"/>
        <v>   </v>
      </c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>
      <c r="A831" s="77"/>
      <c r="B831" s="79"/>
      <c r="C831" s="81"/>
      <c r="D831" s="81"/>
      <c r="E831" s="71" t="str">
        <f t="shared" si="1"/>
        <v>   </v>
      </c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>
      <c r="A832" s="73"/>
      <c r="B832" s="74"/>
      <c r="C832" s="73"/>
      <c r="D832" s="73"/>
      <c r="E832" s="71" t="str">
        <f t="shared" si="1"/>
        <v>   </v>
      </c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>
      <c r="A833" s="77"/>
      <c r="B833" s="79"/>
      <c r="C833" s="81"/>
      <c r="D833" s="81"/>
      <c r="E833" s="71" t="str">
        <f t="shared" si="1"/>
        <v>   </v>
      </c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>
      <c r="A834" s="73"/>
      <c r="B834" s="74"/>
      <c r="C834" s="73"/>
      <c r="D834" s="73"/>
      <c r="E834" s="71" t="str">
        <f t="shared" si="1"/>
        <v>   </v>
      </c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>
      <c r="A835" s="77"/>
      <c r="B835" s="84"/>
      <c r="C835" s="81"/>
      <c r="D835" s="81"/>
      <c r="E835" s="71" t="str">
        <f t="shared" si="1"/>
        <v>   </v>
      </c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>
      <c r="A836" s="73"/>
      <c r="B836" s="74"/>
      <c r="C836" s="73"/>
      <c r="D836" s="73"/>
      <c r="E836" s="71" t="str">
        <f t="shared" si="1"/>
        <v>   </v>
      </c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>
      <c r="A837" s="77"/>
      <c r="B837" s="79"/>
      <c r="C837" s="81"/>
      <c r="D837" s="81"/>
      <c r="E837" s="71" t="str">
        <f t="shared" si="1"/>
        <v>   </v>
      </c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>
      <c r="A838" s="73"/>
      <c r="B838" s="74"/>
      <c r="C838" s="73"/>
      <c r="D838" s="73"/>
      <c r="E838" s="71" t="str">
        <f t="shared" si="1"/>
        <v>   </v>
      </c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>
      <c r="A839" s="77"/>
      <c r="B839" s="84"/>
      <c r="C839" s="81"/>
      <c r="D839" s="81"/>
      <c r="E839" s="71" t="str">
        <f t="shared" si="1"/>
        <v>   </v>
      </c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>
      <c r="A840" s="73"/>
      <c r="B840" s="74"/>
      <c r="C840" s="73"/>
      <c r="D840" s="73"/>
      <c r="E840" s="71" t="str">
        <f t="shared" si="1"/>
        <v>   </v>
      </c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>
      <c r="A841" s="77"/>
      <c r="B841" s="84"/>
      <c r="C841" s="81"/>
      <c r="D841" s="81"/>
      <c r="E841" s="71" t="str">
        <f t="shared" si="1"/>
        <v>   </v>
      </c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>
      <c r="A842" s="73"/>
      <c r="B842" s="74"/>
      <c r="C842" s="73"/>
      <c r="D842" s="73"/>
      <c r="E842" s="71" t="str">
        <f t="shared" si="1"/>
        <v>   </v>
      </c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>
      <c r="A843" s="77"/>
      <c r="B843" s="84"/>
      <c r="C843" s="81"/>
      <c r="D843" s="81"/>
      <c r="E843" s="71" t="str">
        <f t="shared" si="1"/>
        <v>   </v>
      </c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>
      <c r="A844" s="73"/>
      <c r="B844" s="74"/>
      <c r="C844" s="73"/>
      <c r="D844" s="73"/>
      <c r="E844" s="71" t="str">
        <f t="shared" si="1"/>
        <v>   </v>
      </c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>
      <c r="A845" s="77"/>
      <c r="B845" s="84"/>
      <c r="C845" s="81"/>
      <c r="D845" s="81"/>
      <c r="E845" s="71" t="str">
        <f t="shared" si="1"/>
        <v>   </v>
      </c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>
      <c r="A846" s="73"/>
      <c r="B846" s="83"/>
      <c r="C846" s="73"/>
      <c r="D846" s="73"/>
      <c r="E846" s="71" t="str">
        <f t="shared" si="1"/>
        <v>   </v>
      </c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>
      <c r="A847" s="77"/>
      <c r="B847" s="79"/>
      <c r="C847" s="81"/>
      <c r="D847" s="81"/>
      <c r="E847" s="71" t="str">
        <f t="shared" si="1"/>
        <v>   </v>
      </c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>
      <c r="A848" s="73"/>
      <c r="B848" s="83"/>
      <c r="C848" s="73"/>
      <c r="D848" s="73"/>
      <c r="E848" s="71" t="str">
        <f t="shared" si="1"/>
        <v>   </v>
      </c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>
      <c r="A849" s="77"/>
      <c r="B849" s="79"/>
      <c r="C849" s="81"/>
      <c r="D849" s="81"/>
      <c r="E849" s="71" t="str">
        <f t="shared" si="1"/>
        <v>   </v>
      </c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>
      <c r="A850" s="73"/>
      <c r="B850" s="83"/>
      <c r="C850" s="73"/>
      <c r="D850" s="73"/>
      <c r="E850" s="71" t="str">
        <f t="shared" si="1"/>
        <v>   </v>
      </c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>
      <c r="A851" s="77"/>
      <c r="B851" s="79"/>
      <c r="C851" s="81"/>
      <c r="D851" s="81"/>
      <c r="E851" s="71" t="str">
        <f t="shared" si="1"/>
        <v>   </v>
      </c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>
      <c r="A852" s="73"/>
      <c r="B852" s="74"/>
      <c r="C852" s="73"/>
      <c r="D852" s="73"/>
      <c r="E852" s="71" t="str">
        <f t="shared" si="1"/>
        <v>   </v>
      </c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>
      <c r="A853" s="77"/>
      <c r="B853" s="79"/>
      <c r="C853" s="81"/>
      <c r="D853" s="81"/>
      <c r="E853" s="71" t="str">
        <f t="shared" si="1"/>
        <v>   </v>
      </c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>
      <c r="A854" s="73"/>
      <c r="B854" s="83"/>
      <c r="C854" s="73"/>
      <c r="D854" s="73"/>
      <c r="E854" s="71" t="str">
        <f t="shared" si="1"/>
        <v>   </v>
      </c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>
      <c r="A855" s="77"/>
      <c r="B855" s="79"/>
      <c r="C855" s="81"/>
      <c r="D855" s="81"/>
      <c r="E855" s="71" t="str">
        <f t="shared" si="1"/>
        <v>   </v>
      </c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>
      <c r="A856" s="73"/>
      <c r="B856" s="74"/>
      <c r="C856" s="73"/>
      <c r="D856" s="73"/>
      <c r="E856" s="71" t="str">
        <f t="shared" si="1"/>
        <v>   </v>
      </c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>
      <c r="A857" s="77"/>
      <c r="B857" s="79"/>
      <c r="C857" s="81"/>
      <c r="D857" s="81"/>
      <c r="E857" s="71" t="str">
        <f t="shared" si="1"/>
        <v>   </v>
      </c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>
      <c r="A858" s="73"/>
      <c r="B858" s="74"/>
      <c r="C858" s="73"/>
      <c r="D858" s="73"/>
      <c r="E858" s="71" t="str">
        <f t="shared" si="1"/>
        <v>   </v>
      </c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>
      <c r="A859" s="77"/>
      <c r="B859" s="79"/>
      <c r="C859" s="81"/>
      <c r="D859" s="81"/>
      <c r="E859" s="71" t="str">
        <f t="shared" si="1"/>
        <v>   </v>
      </c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>
      <c r="A860" s="73"/>
      <c r="B860" s="83"/>
      <c r="C860" s="73"/>
      <c r="D860" s="73"/>
      <c r="E860" s="71" t="str">
        <f t="shared" si="1"/>
        <v>   </v>
      </c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>
      <c r="A861" s="77"/>
      <c r="B861" s="84"/>
      <c r="C861" s="81"/>
      <c r="D861" s="81"/>
      <c r="E861" s="71" t="str">
        <f t="shared" si="1"/>
        <v>   </v>
      </c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>
      <c r="A862" s="73"/>
      <c r="B862" s="74"/>
      <c r="C862" s="73"/>
      <c r="D862" s="73"/>
      <c r="E862" s="71" t="str">
        <f t="shared" si="1"/>
        <v>   </v>
      </c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>
      <c r="A863" s="77"/>
      <c r="B863" s="84"/>
      <c r="C863" s="81"/>
      <c r="D863" s="81"/>
      <c r="E863" s="71" t="str">
        <f t="shared" si="1"/>
        <v>   </v>
      </c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>
      <c r="A864" s="73"/>
      <c r="B864" s="74"/>
      <c r="C864" s="73"/>
      <c r="D864" s="73"/>
      <c r="E864" s="71" t="str">
        <f t="shared" si="1"/>
        <v>   </v>
      </c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>
      <c r="A865" s="77"/>
      <c r="B865" s="84"/>
      <c r="C865" s="81"/>
      <c r="D865" s="81"/>
      <c r="E865" s="71" t="str">
        <f t="shared" si="1"/>
        <v>   </v>
      </c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>
      <c r="A866" s="73"/>
      <c r="B866" s="83"/>
      <c r="C866" s="73"/>
      <c r="D866" s="73"/>
      <c r="E866" s="71" t="str">
        <f t="shared" si="1"/>
        <v>   </v>
      </c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>
      <c r="A867" s="77"/>
      <c r="B867" s="79"/>
      <c r="C867" s="81"/>
      <c r="D867" s="81"/>
      <c r="E867" s="71" t="str">
        <f t="shared" si="1"/>
        <v>   </v>
      </c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>
      <c r="A868" s="73"/>
      <c r="B868" s="83"/>
      <c r="C868" s="73"/>
      <c r="D868" s="73"/>
      <c r="E868" s="71" t="str">
        <f t="shared" si="1"/>
        <v>   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>
      <c r="A869" s="77"/>
      <c r="B869" s="84"/>
      <c r="C869" s="81"/>
      <c r="D869" s="81"/>
      <c r="E869" s="71" t="str">
        <f t="shared" si="1"/>
        <v>   </v>
      </c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>
      <c r="A870" s="73"/>
      <c r="B870" s="83"/>
      <c r="C870" s="73"/>
      <c r="D870" s="73"/>
      <c r="E870" s="71" t="str">
        <f t="shared" si="1"/>
        <v>   </v>
      </c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>
      <c r="A871" s="77"/>
      <c r="B871" s="84"/>
      <c r="C871" s="81"/>
      <c r="D871" s="81"/>
      <c r="E871" s="71" t="str">
        <f t="shared" si="1"/>
        <v>   </v>
      </c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>
      <c r="A872" s="73"/>
      <c r="B872" s="74"/>
      <c r="C872" s="73"/>
      <c r="D872" s="73"/>
      <c r="E872" s="71" t="str">
        <f t="shared" si="1"/>
        <v>   </v>
      </c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>
      <c r="A873" s="77"/>
      <c r="B873" s="79"/>
      <c r="C873" s="81"/>
      <c r="D873" s="81"/>
      <c r="E873" s="71" t="str">
        <f t="shared" si="1"/>
        <v>   </v>
      </c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>
      <c r="A874" s="73"/>
      <c r="B874" s="83"/>
      <c r="C874" s="73"/>
      <c r="D874" s="73"/>
      <c r="E874" s="71" t="str">
        <f t="shared" si="1"/>
        <v>   </v>
      </c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>
      <c r="A875" s="77"/>
      <c r="B875" s="79"/>
      <c r="C875" s="81"/>
      <c r="D875" s="81"/>
      <c r="E875" s="71" t="str">
        <f t="shared" si="1"/>
        <v>   </v>
      </c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>
      <c r="A876" s="73"/>
      <c r="B876" s="83"/>
      <c r="C876" s="73"/>
      <c r="D876" s="73"/>
      <c r="E876" s="71" t="str">
        <f t="shared" si="1"/>
        <v>   </v>
      </c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>
      <c r="A877" s="77"/>
      <c r="B877" s="84"/>
      <c r="C877" s="81"/>
      <c r="D877" s="81"/>
      <c r="E877" s="71" t="str">
        <f t="shared" si="1"/>
        <v>   </v>
      </c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>
      <c r="A878" s="73"/>
      <c r="B878" s="83"/>
      <c r="C878" s="73"/>
      <c r="D878" s="73"/>
      <c r="E878" s="71" t="str">
        <f t="shared" si="1"/>
        <v>   </v>
      </c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>
      <c r="A879" s="77"/>
      <c r="B879" s="79"/>
      <c r="C879" s="81"/>
      <c r="D879" s="81"/>
      <c r="E879" s="71" t="str">
        <f t="shared" si="1"/>
        <v>   </v>
      </c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>
      <c r="A880" s="73"/>
      <c r="B880" s="74"/>
      <c r="C880" s="73"/>
      <c r="D880" s="73"/>
      <c r="E880" s="71" t="str">
        <f t="shared" si="1"/>
        <v>   </v>
      </c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>
      <c r="A881" s="77"/>
      <c r="B881" s="79"/>
      <c r="C881" s="81"/>
      <c r="D881" s="81"/>
      <c r="E881" s="71" t="str">
        <f t="shared" si="1"/>
        <v>   </v>
      </c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>
      <c r="A882" s="73"/>
      <c r="B882" s="83"/>
      <c r="C882" s="73"/>
      <c r="D882" s="73"/>
      <c r="E882" s="71" t="str">
        <f t="shared" si="1"/>
        <v>   </v>
      </c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>
      <c r="A883" s="77"/>
      <c r="B883" s="79"/>
      <c r="C883" s="81"/>
      <c r="D883" s="81"/>
      <c r="E883" s="71" t="str">
        <f t="shared" si="1"/>
        <v>   </v>
      </c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>
      <c r="A884" s="73"/>
      <c r="B884" s="74"/>
      <c r="C884" s="73"/>
      <c r="D884" s="73"/>
      <c r="E884" s="71" t="str">
        <f t="shared" si="1"/>
        <v>   </v>
      </c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>
      <c r="A885" s="77"/>
      <c r="B885" s="84"/>
      <c r="C885" s="81"/>
      <c r="D885" s="81"/>
      <c r="E885" s="71" t="str">
        <f t="shared" si="1"/>
        <v>   </v>
      </c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>
      <c r="A886" s="73"/>
      <c r="B886" s="83"/>
      <c r="C886" s="73"/>
      <c r="D886" s="73"/>
      <c r="E886" s="71" t="str">
        <f t="shared" si="1"/>
        <v>   </v>
      </c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>
      <c r="A887" s="77"/>
      <c r="B887" s="79"/>
      <c r="C887" s="81"/>
      <c r="D887" s="81"/>
      <c r="E887" s="71" t="str">
        <f t="shared" si="1"/>
        <v>   </v>
      </c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>
      <c r="A888" s="73"/>
      <c r="B888" s="74"/>
      <c r="C888" s="73"/>
      <c r="D888" s="73"/>
      <c r="E888" s="71" t="str">
        <f t="shared" si="1"/>
        <v>   </v>
      </c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>
      <c r="A889" s="77"/>
      <c r="B889" s="79"/>
      <c r="C889" s="81"/>
      <c r="D889" s="81"/>
      <c r="E889" s="71" t="str">
        <f t="shared" si="1"/>
        <v>   </v>
      </c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>
      <c r="A890" s="73"/>
      <c r="B890" s="83"/>
      <c r="C890" s="73"/>
      <c r="D890" s="73"/>
      <c r="E890" s="71" t="str">
        <f t="shared" si="1"/>
        <v>   </v>
      </c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>
      <c r="A891" s="77"/>
      <c r="B891" s="84"/>
      <c r="C891" s="81"/>
      <c r="D891" s="81"/>
      <c r="E891" s="71" t="str">
        <f t="shared" si="1"/>
        <v>   </v>
      </c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>
      <c r="A892" s="73"/>
      <c r="B892" s="74"/>
      <c r="C892" s="73"/>
      <c r="D892" s="73"/>
      <c r="E892" s="71" t="str">
        <f t="shared" si="1"/>
        <v>   </v>
      </c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>
      <c r="A893" s="77"/>
      <c r="B893" s="84"/>
      <c r="C893" s="81"/>
      <c r="D893" s="81"/>
      <c r="E893" s="71" t="str">
        <f t="shared" si="1"/>
        <v>   </v>
      </c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>
      <c r="A894" s="73"/>
      <c r="B894" s="83"/>
      <c r="C894" s="73"/>
      <c r="D894" s="73"/>
      <c r="E894" s="71" t="str">
        <f t="shared" si="1"/>
        <v>   </v>
      </c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>
      <c r="A895" s="77"/>
      <c r="B895" s="79"/>
      <c r="C895" s="81"/>
      <c r="D895" s="81"/>
      <c r="E895" s="71" t="str">
        <f t="shared" si="1"/>
        <v>   </v>
      </c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>
      <c r="A896" s="73"/>
      <c r="B896" s="74"/>
      <c r="C896" s="73"/>
      <c r="D896" s="73"/>
      <c r="E896" s="71" t="str">
        <f t="shared" si="1"/>
        <v>   </v>
      </c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>
      <c r="A897" s="77"/>
      <c r="B897" s="79"/>
      <c r="C897" s="81"/>
      <c r="D897" s="81"/>
      <c r="E897" s="71" t="str">
        <f t="shared" si="1"/>
        <v>   </v>
      </c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>
      <c r="A898" s="73"/>
      <c r="B898" s="74"/>
      <c r="C898" s="73"/>
      <c r="D898" s="73"/>
      <c r="E898" s="71" t="str">
        <f t="shared" si="1"/>
        <v>   </v>
      </c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>
      <c r="A899" s="77"/>
      <c r="B899" s="79"/>
      <c r="C899" s="81"/>
      <c r="D899" s="81"/>
      <c r="E899" s="71" t="str">
        <f t="shared" si="1"/>
        <v>   </v>
      </c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>
      <c r="A900" s="73"/>
      <c r="B900" s="83"/>
      <c r="C900" s="73"/>
      <c r="D900" s="73"/>
      <c r="E900" s="71" t="str">
        <f t="shared" si="1"/>
        <v>   </v>
      </c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>
      <c r="A901" s="77"/>
      <c r="B901" s="84"/>
      <c r="C901" s="81"/>
      <c r="D901" s="81"/>
      <c r="E901" s="71" t="str">
        <f t="shared" si="1"/>
        <v>   </v>
      </c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>
      <c r="A902" s="73"/>
      <c r="B902" s="74"/>
      <c r="C902" s="73"/>
      <c r="D902" s="73"/>
      <c r="E902" s="71" t="str">
        <f t="shared" si="1"/>
        <v>   </v>
      </c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>
      <c r="A903" s="77"/>
      <c r="B903" s="84"/>
      <c r="C903" s="81"/>
      <c r="D903" s="81"/>
      <c r="E903" s="71" t="str">
        <f t="shared" si="1"/>
        <v>   </v>
      </c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>
      <c r="A904" s="73"/>
      <c r="B904" s="74"/>
      <c r="C904" s="73"/>
      <c r="D904" s="73"/>
      <c r="E904" s="71" t="str">
        <f t="shared" si="1"/>
        <v>   </v>
      </c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>
      <c r="A905" s="77"/>
      <c r="B905" s="79"/>
      <c r="C905" s="81"/>
      <c r="D905" s="81"/>
      <c r="E905" s="71" t="str">
        <f t="shared" si="1"/>
        <v>   </v>
      </c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>
      <c r="A906" s="73"/>
      <c r="B906" s="83"/>
      <c r="C906" s="73"/>
      <c r="D906" s="73"/>
      <c r="E906" s="71" t="str">
        <f t="shared" si="1"/>
        <v>   </v>
      </c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>
      <c r="A907" s="77"/>
      <c r="B907" s="79"/>
      <c r="C907" s="81"/>
      <c r="D907" s="81"/>
      <c r="E907" s="71" t="str">
        <f t="shared" si="1"/>
        <v>   </v>
      </c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>
      <c r="A908" s="73"/>
      <c r="B908" s="74"/>
      <c r="C908" s="73"/>
      <c r="D908" s="73"/>
      <c r="E908" s="71" t="str">
        <f t="shared" si="1"/>
        <v>   </v>
      </c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>
      <c r="A909" s="77"/>
      <c r="B909" s="84"/>
      <c r="C909" s="81"/>
      <c r="D909" s="81"/>
      <c r="E909" s="71" t="str">
        <f t="shared" si="1"/>
        <v>   </v>
      </c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>
      <c r="A910" s="73"/>
      <c r="B910" s="83"/>
      <c r="C910" s="73"/>
      <c r="D910" s="73"/>
      <c r="E910" s="71" t="str">
        <f t="shared" si="1"/>
        <v>   </v>
      </c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>
      <c r="A911" s="77"/>
      <c r="B911" s="84"/>
      <c r="C911" s="81"/>
      <c r="D911" s="81"/>
      <c r="E911" s="71" t="str">
        <f t="shared" si="1"/>
        <v>   </v>
      </c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>
      <c r="A912" s="73"/>
      <c r="B912" s="74"/>
      <c r="C912" s="73"/>
      <c r="D912" s="73"/>
      <c r="E912" s="71" t="str">
        <f t="shared" si="1"/>
        <v>   </v>
      </c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>
      <c r="A913" s="77"/>
      <c r="B913" s="84"/>
      <c r="C913" s="81"/>
      <c r="D913" s="81"/>
      <c r="E913" s="71" t="str">
        <f t="shared" si="1"/>
        <v>   </v>
      </c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>
      <c r="A914" s="73"/>
      <c r="B914" s="74"/>
      <c r="C914" s="73"/>
      <c r="D914" s="73"/>
      <c r="E914" s="71" t="str">
        <f t="shared" si="1"/>
        <v>   </v>
      </c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>
      <c r="A915" s="77"/>
      <c r="B915" s="84"/>
      <c r="C915" s="81"/>
      <c r="D915" s="81"/>
      <c r="E915" s="71" t="str">
        <f t="shared" si="1"/>
        <v>   </v>
      </c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>
      <c r="A916" s="73"/>
      <c r="B916" s="74"/>
      <c r="C916" s="73"/>
      <c r="D916" s="73"/>
      <c r="E916" s="71" t="str">
        <f t="shared" si="1"/>
        <v>   </v>
      </c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>
      <c r="A917" s="77"/>
      <c r="B917" s="84"/>
      <c r="C917" s="81"/>
      <c r="D917" s="81"/>
      <c r="E917" s="71" t="str">
        <f t="shared" si="1"/>
        <v>   </v>
      </c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>
      <c r="A918" s="73"/>
      <c r="B918" s="83"/>
      <c r="C918" s="73"/>
      <c r="D918" s="73"/>
      <c r="E918" s="71" t="str">
        <f t="shared" si="1"/>
        <v>   </v>
      </c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>
      <c r="A919" s="77"/>
      <c r="B919" s="79"/>
      <c r="C919" s="81"/>
      <c r="D919" s="81"/>
      <c r="E919" s="71" t="str">
        <f t="shared" si="1"/>
        <v>   </v>
      </c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>
      <c r="A920" s="73"/>
      <c r="B920" s="83"/>
      <c r="C920" s="73"/>
      <c r="D920" s="73"/>
      <c r="E920" s="71" t="str">
        <f t="shared" si="1"/>
        <v>   </v>
      </c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>
      <c r="A921" s="77"/>
      <c r="B921" s="79"/>
      <c r="C921" s="81"/>
      <c r="D921" s="81"/>
      <c r="E921" s="71" t="str">
        <f t="shared" si="1"/>
        <v>   </v>
      </c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>
      <c r="A922" s="73"/>
      <c r="B922" s="74"/>
      <c r="C922" s="73"/>
      <c r="D922" s="73"/>
      <c r="E922" s="71" t="str">
        <f t="shared" si="1"/>
        <v>   </v>
      </c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>
      <c r="A923" s="77"/>
      <c r="B923" s="79"/>
      <c r="C923" s="81"/>
      <c r="D923" s="81"/>
      <c r="E923" s="71" t="str">
        <f t="shared" si="1"/>
        <v>   </v>
      </c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>
      <c r="A924" s="73"/>
      <c r="B924" s="74"/>
      <c r="C924" s="73"/>
      <c r="D924" s="73"/>
      <c r="E924" s="71" t="str">
        <f t="shared" si="1"/>
        <v>   </v>
      </c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>
      <c r="A925" s="77"/>
      <c r="B925" s="84"/>
      <c r="C925" s="81"/>
      <c r="D925" s="81"/>
      <c r="E925" s="71" t="str">
        <f t="shared" si="1"/>
        <v>   </v>
      </c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>
      <c r="A926" s="73"/>
      <c r="B926" s="74"/>
      <c r="C926" s="73"/>
      <c r="D926" s="73"/>
      <c r="E926" s="71" t="str">
        <f t="shared" si="1"/>
        <v>   </v>
      </c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>
      <c r="A927" s="77"/>
      <c r="B927" s="84"/>
      <c r="C927" s="81"/>
      <c r="D927" s="81"/>
      <c r="E927" s="71" t="str">
        <f t="shared" si="1"/>
        <v>   </v>
      </c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>
      <c r="A928" s="73"/>
      <c r="B928" s="74"/>
      <c r="C928" s="73"/>
      <c r="D928" s="73"/>
      <c r="E928" s="71" t="str">
        <f t="shared" si="1"/>
        <v>   </v>
      </c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>
      <c r="A929" s="77"/>
      <c r="B929" s="79"/>
      <c r="C929" s="81"/>
      <c r="D929" s="81"/>
      <c r="E929" s="71" t="str">
        <f t="shared" si="1"/>
        <v>   </v>
      </c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>
      <c r="A930" s="73"/>
      <c r="B930" s="74"/>
      <c r="C930" s="73"/>
      <c r="D930" s="73"/>
      <c r="E930" s="71" t="str">
        <f t="shared" si="1"/>
        <v>   </v>
      </c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>
      <c r="A931" s="77"/>
      <c r="B931" s="79"/>
      <c r="C931" s="81"/>
      <c r="D931" s="81"/>
      <c r="E931" s="71" t="str">
        <f t="shared" si="1"/>
        <v>   </v>
      </c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>
      <c r="A932" s="73"/>
      <c r="B932" s="74"/>
      <c r="C932" s="73"/>
      <c r="D932" s="73"/>
      <c r="E932" s="71" t="str">
        <f t="shared" si="1"/>
        <v>   </v>
      </c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>
      <c r="A933" s="77"/>
      <c r="B933" s="79"/>
      <c r="C933" s="81"/>
      <c r="D933" s="81"/>
      <c r="E933" s="71" t="str">
        <f t="shared" si="1"/>
        <v>   </v>
      </c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>
      <c r="A934" s="73"/>
      <c r="B934" s="74"/>
      <c r="C934" s="73"/>
      <c r="D934" s="73"/>
      <c r="E934" s="71" t="str">
        <f t="shared" si="1"/>
        <v>   </v>
      </c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>
      <c r="A935" s="77"/>
      <c r="B935" s="84"/>
      <c r="C935" s="81"/>
      <c r="D935" s="81"/>
      <c r="E935" s="71" t="str">
        <f t="shared" si="1"/>
        <v>   </v>
      </c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>
      <c r="A936" s="73"/>
      <c r="B936" s="83"/>
      <c r="C936" s="73"/>
      <c r="D936" s="73"/>
      <c r="E936" s="71" t="str">
        <f t="shared" si="1"/>
        <v>   </v>
      </c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>
      <c r="A937" s="77"/>
      <c r="B937" s="84"/>
      <c r="C937" s="81"/>
      <c r="D937" s="81"/>
      <c r="E937" s="71" t="str">
        <f t="shared" si="1"/>
        <v>   </v>
      </c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>
      <c r="A938" s="73"/>
      <c r="B938" s="74"/>
      <c r="C938" s="73"/>
      <c r="D938" s="73"/>
      <c r="E938" s="71" t="str">
        <f t="shared" si="1"/>
        <v>   </v>
      </c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>
      <c r="A939" s="77"/>
      <c r="B939" s="79"/>
      <c r="C939" s="81"/>
      <c r="D939" s="81"/>
      <c r="E939" s="71" t="str">
        <f t="shared" si="1"/>
        <v>   </v>
      </c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>
      <c r="A940" s="73"/>
      <c r="B940" s="74"/>
      <c r="C940" s="73"/>
      <c r="D940" s="73"/>
      <c r="E940" s="71" t="str">
        <f t="shared" si="1"/>
        <v>   </v>
      </c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>
      <c r="A941" s="77"/>
      <c r="B941" s="79"/>
      <c r="C941" s="81"/>
      <c r="D941" s="81"/>
      <c r="E941" s="71" t="str">
        <f t="shared" si="1"/>
        <v>   </v>
      </c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>
      <c r="A942" s="73"/>
      <c r="B942" s="74"/>
      <c r="C942" s="73"/>
      <c r="D942" s="73"/>
      <c r="E942" s="71" t="str">
        <f t="shared" si="1"/>
        <v>   </v>
      </c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>
      <c r="A943" s="77"/>
      <c r="B943" s="79"/>
      <c r="C943" s="81"/>
      <c r="D943" s="81"/>
      <c r="E943" s="71" t="str">
        <f t="shared" si="1"/>
        <v>   </v>
      </c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>
      <c r="A944" s="73"/>
      <c r="B944" s="83"/>
      <c r="C944" s="73"/>
      <c r="D944" s="73"/>
      <c r="E944" s="71" t="str">
        <f t="shared" si="1"/>
        <v>   </v>
      </c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>
      <c r="A945" s="77"/>
      <c r="B945" s="79"/>
      <c r="C945" s="81"/>
      <c r="D945" s="81"/>
      <c r="E945" s="71" t="str">
        <f t="shared" si="1"/>
        <v>   </v>
      </c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>
      <c r="A946" s="73"/>
      <c r="B946" s="83"/>
      <c r="C946" s="73"/>
      <c r="D946" s="73"/>
      <c r="E946" s="71" t="str">
        <f t="shared" si="1"/>
        <v>   </v>
      </c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>
      <c r="A947" s="77"/>
      <c r="B947" s="84"/>
      <c r="C947" s="81"/>
      <c r="D947" s="81"/>
      <c r="E947" s="71" t="str">
        <f t="shared" si="1"/>
        <v>   </v>
      </c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>
      <c r="A948" s="73"/>
      <c r="B948" s="74"/>
      <c r="C948" s="73"/>
      <c r="D948" s="73"/>
      <c r="E948" s="71" t="str">
        <f t="shared" si="1"/>
        <v>   </v>
      </c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>
      <c r="A949" s="77"/>
      <c r="B949" s="79"/>
      <c r="C949" s="81"/>
      <c r="D949" s="81"/>
      <c r="E949" s="71" t="str">
        <f t="shared" si="1"/>
        <v>   </v>
      </c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>
      <c r="A950" s="73"/>
      <c r="B950" s="83"/>
      <c r="C950" s="73"/>
      <c r="D950" s="73"/>
      <c r="E950" s="71" t="str">
        <f t="shared" si="1"/>
        <v>   </v>
      </c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>
      <c r="A951" s="77"/>
      <c r="B951" s="79"/>
      <c r="C951" s="81"/>
      <c r="D951" s="81"/>
      <c r="E951" s="71" t="str">
        <f t="shared" si="1"/>
        <v>   </v>
      </c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>
      <c r="A952" s="73"/>
      <c r="B952" s="92"/>
      <c r="C952" s="73"/>
      <c r="D952" s="73"/>
      <c r="E952" s="71" t="str">
        <f t="shared" si="1"/>
        <v>   </v>
      </c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>
      <c r="A953" s="93"/>
      <c r="B953" s="94"/>
      <c r="C953" s="95"/>
      <c r="D953" s="95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>
      <c r="A954" s="96"/>
      <c r="B954" s="97"/>
      <c r="C954" s="96"/>
      <c r="D954" s="96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>
      <c r="A955" s="93"/>
      <c r="B955" s="94"/>
      <c r="C955" s="95"/>
      <c r="D955" s="95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>
      <c r="A956" s="96"/>
      <c r="B956" s="97"/>
      <c r="C956" s="96"/>
      <c r="D956" s="96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>
      <c r="A957" s="93"/>
      <c r="B957" s="94"/>
      <c r="C957" s="95"/>
      <c r="D957" s="95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>
      <c r="A958" s="96"/>
      <c r="B958" s="97"/>
      <c r="C958" s="96"/>
      <c r="D958" s="96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>
      <c r="A959" s="93"/>
      <c r="B959" s="94"/>
      <c r="C959" s="95"/>
      <c r="D959" s="95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>
      <c r="A960" s="96"/>
      <c r="B960" s="97"/>
      <c r="C960" s="96"/>
      <c r="D960" s="96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>
      <c r="A961" s="93"/>
      <c r="B961" s="94"/>
      <c r="C961" s="95"/>
      <c r="D961" s="95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>
      <c r="A962" s="96"/>
      <c r="B962" s="97"/>
      <c r="C962" s="96"/>
      <c r="D962" s="96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>
      <c r="A963" s="93"/>
      <c r="B963" s="94"/>
      <c r="C963" s="95"/>
      <c r="D963" s="95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>
      <c r="A964" s="96"/>
      <c r="B964" s="97"/>
      <c r="C964" s="96"/>
      <c r="D964" s="96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>
      <c r="A965" s="93"/>
      <c r="B965" s="94"/>
      <c r="C965" s="95"/>
      <c r="D965" s="95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>
      <c r="A966" s="96"/>
      <c r="B966" s="97"/>
      <c r="C966" s="96"/>
      <c r="D966" s="96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>
      <c r="A967" s="93"/>
      <c r="B967" s="94"/>
      <c r="C967" s="95"/>
      <c r="D967" s="95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>
      <c r="A968" s="96"/>
      <c r="B968" s="97"/>
      <c r="C968" s="96"/>
      <c r="D968" s="96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>
      <c r="A969" s="93"/>
      <c r="B969" s="94"/>
      <c r="C969" s="95"/>
      <c r="D969" s="95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>
      <c r="A970" s="96"/>
      <c r="B970" s="97"/>
      <c r="C970" s="96"/>
      <c r="D970" s="96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>
      <c r="A971" s="93"/>
      <c r="B971" s="94"/>
      <c r="C971" s="95"/>
      <c r="D971" s="95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>
      <c r="A972" s="96"/>
      <c r="B972" s="97"/>
      <c r="C972" s="96"/>
      <c r="D972" s="96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>
      <c r="A973" s="93"/>
      <c r="B973" s="94"/>
      <c r="C973" s="95"/>
      <c r="D973" s="95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>
      <c r="A974" s="71"/>
      <c r="B974" s="98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>
      <c r="A975" s="71"/>
      <c r="B975" s="98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>
      <c r="A976" s="71"/>
      <c r="B976" s="98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>
      <c r="A977" s="71"/>
      <c r="B977" s="98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>
      <c r="A978" s="71"/>
      <c r="B978" s="98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>
      <c r="A979" s="71"/>
      <c r="B979" s="98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>
      <c r="A980" s="71"/>
      <c r="B980" s="98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>
      <c r="A981" s="71"/>
      <c r="B981" s="98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>
      <c r="A982" s="71"/>
      <c r="B982" s="98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>
      <c r="A983" s="71"/>
      <c r="B983" s="98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>
      <c r="A984" s="71"/>
      <c r="B984" s="98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>
      <c r="A985" s="71"/>
      <c r="B985" s="98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>
      <c r="A986" s="71"/>
      <c r="B986" s="98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>
      <c r="A987" s="71"/>
      <c r="B987" s="98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>
      <c r="A988" s="71"/>
      <c r="B988" s="98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>
      <c r="A989" s="71"/>
      <c r="B989" s="98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>
      <c r="A990" s="71"/>
      <c r="B990" s="98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>
      <c r="A991" s="71"/>
      <c r="B991" s="98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>
      <c r="A992" s="71"/>
      <c r="B992" s="98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>
      <c r="A993" s="71"/>
      <c r="B993" s="98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>
      <c r="A994" s="71"/>
      <c r="B994" s="98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>
      <c r="A995" s="71"/>
      <c r="B995" s="98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>
      <c r="A996" s="71"/>
      <c r="B996" s="98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>
      <c r="A997" s="71"/>
      <c r="B997" s="98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>
      <c r="A998" s="71"/>
      <c r="B998" s="98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>
      <c r="A999" s="71"/>
      <c r="B999" s="98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>
      <c r="A1000" s="71"/>
      <c r="B1000" s="98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  <row r="1001">
      <c r="A1001" s="71"/>
      <c r="B1001" s="98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</row>
    <row r="1002">
      <c r="A1002" s="71"/>
      <c r="B1002" s="98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</row>
    <row r="1003">
      <c r="A1003" s="71"/>
      <c r="B1003" s="98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</row>
    <row r="1004">
      <c r="A1004" s="71"/>
      <c r="B1004" s="98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</row>
    <row r="1005">
      <c r="A1005" s="71"/>
      <c r="B1005" s="98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</row>
    <row r="1006">
      <c r="A1006" s="71"/>
      <c r="B1006" s="98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</row>
    <row r="1007">
      <c r="A1007" s="71"/>
      <c r="B1007" s="98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</row>
    <row r="1008">
      <c r="A1008" s="71"/>
      <c r="B1008" s="98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</row>
    <row r="1009">
      <c r="A1009" s="71"/>
      <c r="B1009" s="98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</row>
    <row r="1010">
      <c r="A1010" s="71"/>
      <c r="B1010" s="98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</row>
    <row r="1011">
      <c r="A1011" s="71"/>
      <c r="B1011" s="98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</row>
    <row r="1012">
      <c r="A1012" s="71"/>
      <c r="B1012" s="98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</row>
    <row r="1013">
      <c r="A1013" s="71"/>
      <c r="B1013" s="98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</row>
    <row r="1014">
      <c r="A1014" s="71"/>
      <c r="B1014" s="98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</row>
    <row r="1015">
      <c r="A1015" s="71"/>
      <c r="B1015" s="98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</row>
    <row r="1016">
      <c r="A1016" s="71"/>
      <c r="B1016" s="98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</row>
    <row r="1017">
      <c r="A1017" s="71"/>
      <c r="B1017" s="98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</row>
    <row r="1018">
      <c r="A1018" s="71"/>
      <c r="B1018" s="98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</row>
    <row r="1019">
      <c r="A1019" s="71"/>
      <c r="B1019" s="98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</row>
    <row r="1020">
      <c r="A1020" s="71"/>
      <c r="B1020" s="98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</row>
    <row r="1021">
      <c r="A1021" s="71"/>
      <c r="B1021" s="98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</row>
    <row r="1022">
      <c r="A1022" s="71"/>
      <c r="B1022" s="98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</row>
    <row r="1023">
      <c r="A1023" s="71"/>
      <c r="B1023" s="98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</row>
    <row r="1024">
      <c r="A1024" s="71"/>
      <c r="B1024" s="98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</row>
    <row r="1025">
      <c r="A1025" s="71"/>
      <c r="B1025" s="98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</row>
    <row r="1026">
      <c r="A1026" s="71"/>
      <c r="B1026" s="98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</row>
    <row r="1027">
      <c r="A1027" s="71"/>
      <c r="B1027" s="98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</row>
    <row r="1028">
      <c r="A1028" s="71"/>
      <c r="B1028" s="98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</row>
    <row r="1029">
      <c r="A1029" s="71"/>
      <c r="B1029" s="98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</row>
    <row r="1030">
      <c r="A1030" s="71"/>
      <c r="B1030" s="98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</row>
    <row r="1031">
      <c r="A1031" s="71"/>
      <c r="B1031" s="98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</row>
    <row r="1032">
      <c r="A1032" s="71"/>
      <c r="B1032" s="98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</row>
    <row r="1033">
      <c r="A1033" s="71"/>
      <c r="B1033" s="98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</row>
    <row r="1034">
      <c r="A1034" s="71"/>
      <c r="B1034" s="98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</row>
    <row r="1035">
      <c r="A1035" s="71"/>
      <c r="B1035" s="98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</row>
    <row r="1036">
      <c r="A1036" s="71"/>
      <c r="B1036" s="98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</row>
    <row r="1037">
      <c r="A1037" s="71"/>
      <c r="B1037" s="98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</row>
    <row r="1038">
      <c r="A1038" s="71"/>
      <c r="B1038" s="98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</row>
    <row r="1039">
      <c r="A1039" s="71"/>
      <c r="B1039" s="98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</row>
    <row r="1040">
      <c r="A1040" s="71"/>
      <c r="B1040" s="98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</row>
    <row r="1041">
      <c r="A1041" s="71"/>
      <c r="B1041" s="98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</row>
    <row r="1042">
      <c r="A1042" s="71"/>
      <c r="B1042" s="98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</row>
    <row r="1043">
      <c r="A1043" s="71"/>
      <c r="B1043" s="98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</row>
    <row r="1044">
      <c r="A1044" s="71"/>
      <c r="B1044" s="98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</row>
    <row r="1045">
      <c r="A1045" s="71"/>
      <c r="B1045" s="98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</row>
    <row r="1046">
      <c r="A1046" s="71"/>
      <c r="B1046" s="98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</row>
    <row r="1047">
      <c r="A1047" s="71"/>
      <c r="B1047" s="98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</row>
    <row r="1048">
      <c r="A1048" s="71"/>
      <c r="B1048" s="98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</row>
    <row r="1049">
      <c r="A1049" s="71"/>
      <c r="B1049" s="98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</row>
    <row r="1050">
      <c r="A1050" s="71"/>
      <c r="B1050" s="98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</row>
    <row r="1051">
      <c r="A1051" s="71"/>
      <c r="B1051" s="98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</row>
    <row r="1052">
      <c r="A1052" s="71"/>
      <c r="B1052" s="98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</row>
    <row r="1053">
      <c r="A1053" s="71"/>
      <c r="B1053" s="98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</row>
    <row r="1054">
      <c r="A1054" s="71"/>
      <c r="B1054" s="98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</row>
    <row r="1055">
      <c r="A1055" s="71"/>
      <c r="B1055" s="98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</row>
    <row r="1056">
      <c r="A1056" s="71"/>
      <c r="B1056" s="98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</row>
    <row r="1057">
      <c r="A1057" s="71"/>
      <c r="B1057" s="98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</row>
    <row r="1058">
      <c r="A1058" s="71"/>
      <c r="B1058" s="98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</row>
    <row r="1059">
      <c r="A1059" s="71"/>
      <c r="B1059" s="98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</row>
    <row r="1060">
      <c r="A1060" s="71"/>
      <c r="B1060" s="98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</row>
    <row r="1061">
      <c r="A1061" s="71"/>
      <c r="B1061" s="98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</row>
    <row r="1062">
      <c r="A1062" s="71"/>
      <c r="B1062" s="98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</row>
    <row r="1063">
      <c r="A1063" s="71"/>
      <c r="B1063" s="98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</row>
    <row r="1064">
      <c r="A1064" s="71"/>
      <c r="B1064" s="98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</row>
    <row r="1065">
      <c r="A1065" s="71"/>
      <c r="B1065" s="98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</row>
    <row r="1066">
      <c r="A1066" s="71"/>
      <c r="B1066" s="98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</row>
    <row r="1067">
      <c r="A1067" s="71"/>
      <c r="B1067" s="98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</row>
    <row r="1068">
      <c r="A1068" s="71"/>
      <c r="B1068" s="98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</row>
    <row r="1069">
      <c r="A1069" s="71"/>
      <c r="B1069" s="98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</row>
    <row r="1070">
      <c r="A1070" s="71"/>
      <c r="B1070" s="98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</row>
    <row r="1071">
      <c r="A1071" s="71"/>
      <c r="B1071" s="98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</row>
    <row r="1072">
      <c r="A1072" s="71"/>
      <c r="B1072" s="98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</row>
    <row r="1073">
      <c r="A1073" s="71"/>
      <c r="B1073" s="98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</row>
    <row r="1074">
      <c r="A1074" s="71"/>
      <c r="B1074" s="98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</row>
    <row r="1075">
      <c r="A1075" s="71"/>
      <c r="B1075" s="98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</row>
    <row r="1076">
      <c r="A1076" s="71"/>
      <c r="B1076" s="98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</row>
    <row r="1077">
      <c r="A1077" s="71"/>
      <c r="B1077" s="98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</row>
    <row r="1078">
      <c r="A1078" s="71"/>
      <c r="B1078" s="98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</row>
    <row r="1079">
      <c r="A1079" s="71"/>
      <c r="B1079" s="98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</row>
    <row r="1080">
      <c r="A1080" s="71"/>
      <c r="B1080" s="98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</row>
    <row r="1081">
      <c r="A1081" s="71"/>
      <c r="B1081" s="98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</row>
    <row r="1082">
      <c r="A1082" s="71"/>
      <c r="B1082" s="98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</row>
    <row r="1083">
      <c r="A1083" s="71"/>
      <c r="B1083" s="98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</row>
    <row r="1084">
      <c r="A1084" s="71"/>
      <c r="B1084" s="98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</row>
    <row r="1085">
      <c r="A1085" s="71"/>
      <c r="B1085" s="98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</row>
    <row r="1086">
      <c r="A1086" s="71"/>
      <c r="B1086" s="98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</row>
    <row r="1087">
      <c r="A1087" s="71"/>
      <c r="B1087" s="98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</row>
    <row r="1088">
      <c r="A1088" s="71"/>
      <c r="B1088" s="98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</row>
    <row r="1089">
      <c r="A1089" s="71"/>
      <c r="B1089" s="98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</row>
    <row r="1090">
      <c r="A1090" s="71"/>
      <c r="B1090" s="98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</row>
    <row r="1091">
      <c r="A1091" s="71"/>
      <c r="B1091" s="98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</row>
    <row r="1092">
      <c r="A1092" s="71"/>
      <c r="B1092" s="98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</row>
    <row r="1093">
      <c r="A1093" s="71"/>
      <c r="B1093" s="98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</row>
    <row r="1094">
      <c r="A1094" s="71"/>
      <c r="B1094" s="98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</row>
    <row r="1095">
      <c r="A1095" s="71"/>
      <c r="B1095" s="98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</row>
    <row r="1096">
      <c r="A1096" s="71"/>
      <c r="B1096" s="98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</row>
    <row r="1097">
      <c r="A1097" s="71"/>
      <c r="B1097" s="98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</row>
    <row r="1098">
      <c r="A1098" s="71"/>
      <c r="B1098" s="98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/>
    </row>
    <row r="1099">
      <c r="A1099" s="71"/>
      <c r="B1099" s="98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</row>
    <row r="1100">
      <c r="A1100" s="71"/>
      <c r="B1100" s="98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/>
    </row>
    <row r="1101">
      <c r="A1101" s="71"/>
      <c r="B1101" s="98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/>
    </row>
    <row r="1102">
      <c r="A1102" s="71"/>
      <c r="B1102" s="98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</row>
    <row r="1103">
      <c r="A1103" s="71"/>
      <c r="B1103" s="98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/>
    </row>
    <row r="1104">
      <c r="A1104" s="71"/>
      <c r="B1104" s="98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/>
    </row>
    <row r="1105">
      <c r="A1105" s="71"/>
      <c r="B1105" s="98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  <c r="Z1105" s="71"/>
    </row>
    <row r="1106">
      <c r="A1106" s="71"/>
      <c r="B1106" s="98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/>
    </row>
    <row r="1107">
      <c r="A1107" s="71"/>
      <c r="B1107" s="98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/>
    </row>
    <row r="1108">
      <c r="A1108" s="71"/>
      <c r="B1108" s="98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</row>
    <row r="1109">
      <c r="A1109" s="71"/>
      <c r="B1109" s="98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</row>
    <row r="1110">
      <c r="A1110" s="71"/>
      <c r="B1110" s="98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/>
    </row>
    <row r="1111">
      <c r="A1111" s="71"/>
      <c r="B1111" s="98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  <c r="Z1111" s="71"/>
    </row>
    <row r="1112">
      <c r="A1112" s="71"/>
      <c r="B1112" s="98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/>
    </row>
    <row r="1113">
      <c r="A1113" s="71"/>
      <c r="B1113" s="98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  <c r="Z1113" s="71"/>
    </row>
    <row r="1114">
      <c r="A1114" s="71"/>
      <c r="B1114" s="98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/>
    </row>
    <row r="1115">
      <c r="A1115" s="71"/>
      <c r="B1115" s="98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  <c r="Z1115" s="71"/>
    </row>
    <row r="1116">
      <c r="A1116" s="71"/>
      <c r="B1116" s="98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  <c r="Z1116" s="71"/>
    </row>
    <row r="1117">
      <c r="A1117" s="71"/>
      <c r="B1117" s="98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/>
    </row>
    <row r="1118">
      <c r="A1118" s="71"/>
      <c r="B1118" s="98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  <c r="Z1118" s="71"/>
    </row>
    <row r="1119">
      <c r="A1119" s="71"/>
      <c r="B1119" s="98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/>
      <c r="Z1119" s="71"/>
    </row>
    <row r="1120">
      <c r="A1120" s="71"/>
      <c r="B1120" s="98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/>
      <c r="Z1120" s="71"/>
    </row>
    <row r="1121">
      <c r="A1121" s="71"/>
      <c r="B1121" s="98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  <c r="Z1121" s="71"/>
    </row>
    <row r="1122">
      <c r="A1122" s="71"/>
      <c r="B1122" s="98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  <c r="Z1122" s="71"/>
    </row>
    <row r="1123">
      <c r="A1123" s="71"/>
      <c r="B1123" s="98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</row>
    <row r="1124">
      <c r="A1124" s="71"/>
      <c r="B1124" s="98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</row>
    <row r="1125">
      <c r="A1125" s="71"/>
      <c r="B1125" s="98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</row>
    <row r="1126">
      <c r="A1126" s="71"/>
      <c r="B1126" s="98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</row>
    <row r="1127">
      <c r="A1127" s="71"/>
      <c r="B1127" s="98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  <c r="Z1127" s="71"/>
    </row>
    <row r="1128">
      <c r="A1128" s="71"/>
      <c r="B1128" s="98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/>
      <c r="Z1128" s="71"/>
    </row>
    <row r="1129">
      <c r="A1129" s="71"/>
      <c r="B1129" s="98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</row>
    <row r="1130">
      <c r="A1130" s="71"/>
      <c r="B1130" s="98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/>
      <c r="Z1130" s="71"/>
    </row>
    <row r="1131">
      <c r="A1131" s="71"/>
      <c r="B1131" s="98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/>
      <c r="Z1131" s="71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1028</v>
      </c>
      <c r="AC1" s="1"/>
      <c r="AD1" s="1"/>
      <c r="AE1" s="1"/>
      <c r="AF1" s="3"/>
      <c r="AG1" s="3"/>
      <c r="AH1" s="4"/>
    </row>
    <row r="2" ht="14.25" customHeight="1">
      <c r="A2" s="5" t="s">
        <v>182</v>
      </c>
      <c r="AC2" s="5"/>
      <c r="AD2" s="5"/>
      <c r="AE2" s="5"/>
      <c r="AF2" s="6" t="s">
        <v>4</v>
      </c>
      <c r="AG2" s="7" t="str">
        <f>Soma!AH2</f>
        <v/>
      </c>
      <c r="AH2" s="8"/>
    </row>
    <row r="3" ht="22.5" customHeight="1">
      <c r="A3" s="9" t="s">
        <v>6</v>
      </c>
      <c r="B3" s="10">
        <v>1.0</v>
      </c>
      <c r="C3" s="11">
        <v>2.0</v>
      </c>
      <c r="D3" s="10">
        <v>3.0</v>
      </c>
      <c r="E3" s="11">
        <v>4.0</v>
      </c>
      <c r="F3" s="10">
        <v>5.0</v>
      </c>
      <c r="G3" s="11">
        <v>6.0</v>
      </c>
      <c r="H3" s="10">
        <v>7.0</v>
      </c>
      <c r="I3" s="11">
        <v>8.0</v>
      </c>
      <c r="J3" s="10">
        <v>9.0</v>
      </c>
      <c r="K3" s="11">
        <v>10.0</v>
      </c>
      <c r="L3" s="10">
        <v>11.0</v>
      </c>
      <c r="M3" s="11">
        <v>12.0</v>
      </c>
      <c r="N3" s="10">
        <v>13.0</v>
      </c>
      <c r="O3" s="11">
        <v>14.0</v>
      </c>
      <c r="P3" s="10">
        <v>15.0</v>
      </c>
      <c r="Q3" s="11">
        <v>16.0</v>
      </c>
      <c r="R3" s="10">
        <v>17.0</v>
      </c>
      <c r="S3" s="11">
        <v>18.0</v>
      </c>
      <c r="T3" s="10">
        <v>19.0</v>
      </c>
      <c r="U3" s="11">
        <v>20.0</v>
      </c>
      <c r="V3" s="10">
        <v>21.0</v>
      </c>
      <c r="W3" s="11">
        <v>22.0</v>
      </c>
      <c r="X3" s="10">
        <v>23.0</v>
      </c>
      <c r="Y3" s="11">
        <v>24.0</v>
      </c>
      <c r="Z3" s="10">
        <v>25.0</v>
      </c>
      <c r="AA3" s="11">
        <v>26.0</v>
      </c>
      <c r="AB3" s="10">
        <v>27.0</v>
      </c>
      <c r="AC3" s="89">
        <v>28.0</v>
      </c>
      <c r="AD3" s="10">
        <v>29.0</v>
      </c>
      <c r="AE3" s="89">
        <v>30.0</v>
      </c>
      <c r="AF3" s="12" t="s">
        <v>7</v>
      </c>
      <c r="AG3" s="13"/>
      <c r="AH3" s="15"/>
    </row>
    <row r="4" ht="22.5" customHeight="1">
      <c r="A4" s="16" t="s">
        <v>8</v>
      </c>
      <c r="B4" s="17"/>
      <c r="C4" s="18"/>
      <c r="D4" s="17"/>
      <c r="E4" s="18"/>
      <c r="F4" s="17"/>
      <c r="G4" s="18"/>
      <c r="H4" s="17"/>
      <c r="I4" s="18"/>
      <c r="J4" s="17"/>
      <c r="K4" s="18">
        <v>1500.0</v>
      </c>
      <c r="L4" s="17"/>
      <c r="M4" s="18"/>
      <c r="N4" s="17"/>
      <c r="O4" s="18"/>
      <c r="P4" s="17"/>
      <c r="Q4" s="18"/>
      <c r="R4" s="17"/>
      <c r="S4" s="18"/>
      <c r="T4" s="17"/>
      <c r="U4" s="18"/>
      <c r="V4" s="17"/>
      <c r="W4" s="18"/>
      <c r="X4" s="17"/>
      <c r="Y4" s="18"/>
      <c r="Z4" s="17"/>
      <c r="AA4" s="18"/>
      <c r="AB4" s="17"/>
      <c r="AC4" s="37">
        <v>100.0</v>
      </c>
      <c r="AD4" s="17">
        <v>1000.0</v>
      </c>
      <c r="AE4" s="37">
        <v>120.0</v>
      </c>
      <c r="AF4" s="19">
        <f t="shared" ref="AF4:AF55" si="1">SUM(B4:AE4)</f>
        <v>2720</v>
      </c>
      <c r="AG4" s="13"/>
    </row>
    <row r="5" ht="22.5" customHeight="1">
      <c r="A5" s="20" t="s">
        <v>1085</v>
      </c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90"/>
      <c r="AD5" s="21">
        <v>112.0</v>
      </c>
      <c r="AE5" s="90"/>
      <c r="AF5" s="19">
        <f t="shared" si="1"/>
        <v>112</v>
      </c>
      <c r="AG5" s="13"/>
    </row>
    <row r="6" ht="22.5" customHeight="1">
      <c r="A6" s="20" t="s">
        <v>1105</v>
      </c>
      <c r="B6" s="21"/>
      <c r="C6" s="22"/>
      <c r="D6" s="21"/>
      <c r="E6" s="22"/>
      <c r="F6" s="21"/>
      <c r="G6" s="22"/>
      <c r="H6" s="21"/>
      <c r="I6" s="22"/>
      <c r="J6" s="21"/>
      <c r="K6" s="22"/>
      <c r="L6" s="21"/>
      <c r="M6" s="22"/>
      <c r="N6" s="21"/>
      <c r="O6" s="22"/>
      <c r="P6" s="21"/>
      <c r="Q6" s="22"/>
      <c r="R6" s="21"/>
      <c r="S6" s="22"/>
      <c r="T6" s="21"/>
      <c r="U6" s="22"/>
      <c r="V6" s="21"/>
      <c r="W6" s="22"/>
      <c r="X6" s="21"/>
      <c r="Y6" s="22"/>
      <c r="Z6" s="21"/>
      <c r="AA6" s="22"/>
      <c r="AB6" s="21"/>
      <c r="AC6" s="90"/>
      <c r="AD6" s="21">
        <v>112.0</v>
      </c>
      <c r="AE6" s="90"/>
      <c r="AF6" s="19">
        <f t="shared" si="1"/>
        <v>112</v>
      </c>
      <c r="AG6" s="13"/>
    </row>
    <row r="7" ht="22.5" customHeight="1">
      <c r="A7" s="20" t="s">
        <v>1114</v>
      </c>
      <c r="B7" s="21"/>
      <c r="C7" s="22"/>
      <c r="D7" s="21"/>
      <c r="E7" s="22"/>
      <c r="F7" s="21"/>
      <c r="G7" s="22"/>
      <c r="H7" s="21"/>
      <c r="I7" s="22"/>
      <c r="J7" s="21"/>
      <c r="K7" s="22"/>
      <c r="L7" s="21"/>
      <c r="M7" s="22"/>
      <c r="N7" s="21"/>
      <c r="O7" s="22"/>
      <c r="P7" s="21"/>
      <c r="Q7" s="22"/>
      <c r="R7" s="21"/>
      <c r="S7" s="22"/>
      <c r="T7" s="21"/>
      <c r="U7" s="22"/>
      <c r="V7" s="21"/>
      <c r="W7" s="22"/>
      <c r="X7" s="21"/>
      <c r="Y7" s="22"/>
      <c r="Z7" s="21"/>
      <c r="AA7" s="22"/>
      <c r="AB7" s="21"/>
      <c r="AC7" s="90"/>
      <c r="AD7" s="21">
        <v>112.0</v>
      </c>
      <c r="AE7" s="90"/>
      <c r="AF7" s="19">
        <f t="shared" si="1"/>
        <v>112</v>
      </c>
      <c r="AG7" s="13"/>
    </row>
    <row r="8" ht="22.5" customHeight="1">
      <c r="A8" s="20" t="s">
        <v>1124</v>
      </c>
      <c r="B8" s="21"/>
      <c r="C8" s="22"/>
      <c r="D8" s="21"/>
      <c r="E8" s="22"/>
      <c r="F8" s="21"/>
      <c r="G8" s="22"/>
      <c r="H8" s="21"/>
      <c r="I8" s="22"/>
      <c r="J8" s="21"/>
      <c r="K8" s="22"/>
      <c r="L8" s="21"/>
      <c r="M8" s="22"/>
      <c r="N8" s="21"/>
      <c r="O8" s="22"/>
      <c r="P8" s="21"/>
      <c r="Q8" s="22"/>
      <c r="R8" s="21"/>
      <c r="S8" s="22"/>
      <c r="T8" s="21"/>
      <c r="U8" s="22"/>
      <c r="V8" s="21"/>
      <c r="W8" s="22"/>
      <c r="X8" s="21"/>
      <c r="Y8" s="22"/>
      <c r="Z8" s="21"/>
      <c r="AA8" s="22"/>
      <c r="AB8" s="21"/>
      <c r="AC8" s="90"/>
      <c r="AD8" s="21">
        <v>224.0</v>
      </c>
      <c r="AE8" s="90"/>
      <c r="AF8" s="19">
        <f t="shared" si="1"/>
        <v>224</v>
      </c>
      <c r="AG8" s="13"/>
    </row>
    <row r="9" ht="22.5" customHeight="1">
      <c r="A9" s="20" t="s">
        <v>1131</v>
      </c>
      <c r="B9" s="21"/>
      <c r="C9" s="22"/>
      <c r="D9" s="21"/>
      <c r="E9" s="22"/>
      <c r="F9" s="21"/>
      <c r="G9" s="22"/>
      <c r="H9" s="21"/>
      <c r="I9" s="22"/>
      <c r="J9" s="21"/>
      <c r="K9" s="22"/>
      <c r="L9" s="21"/>
      <c r="M9" s="22"/>
      <c r="N9" s="21"/>
      <c r="O9" s="22"/>
      <c r="P9" s="21"/>
      <c r="Q9" s="22"/>
      <c r="R9" s="21"/>
      <c r="S9" s="22"/>
      <c r="T9" s="21"/>
      <c r="U9" s="22"/>
      <c r="V9" s="21"/>
      <c r="W9" s="22"/>
      <c r="X9" s="21"/>
      <c r="Y9" s="22"/>
      <c r="Z9" s="21"/>
      <c r="AA9" s="22"/>
      <c r="AB9" s="21"/>
      <c r="AC9" s="90"/>
      <c r="AD9" s="21">
        <v>112.0</v>
      </c>
      <c r="AE9" s="90"/>
      <c r="AF9" s="19">
        <f t="shared" si="1"/>
        <v>112</v>
      </c>
      <c r="AG9" s="13"/>
    </row>
    <row r="10" ht="22.5" customHeight="1">
      <c r="A10" s="20" t="s">
        <v>1140</v>
      </c>
      <c r="B10" s="21"/>
      <c r="C10" s="22"/>
      <c r="D10" s="21"/>
      <c r="E10" s="22"/>
      <c r="F10" s="21"/>
      <c r="G10" s="22"/>
      <c r="H10" s="21"/>
      <c r="I10" s="22"/>
      <c r="J10" s="21"/>
      <c r="K10" s="22"/>
      <c r="L10" s="21"/>
      <c r="M10" s="22"/>
      <c r="N10" s="21"/>
      <c r="O10" s="22"/>
      <c r="P10" s="21"/>
      <c r="Q10" s="22"/>
      <c r="R10" s="21"/>
      <c r="S10" s="22"/>
      <c r="T10" s="21"/>
      <c r="U10" s="22"/>
      <c r="V10" s="21"/>
      <c r="W10" s="22"/>
      <c r="X10" s="21"/>
      <c r="Y10" s="22"/>
      <c r="Z10" s="21"/>
      <c r="AA10" s="22"/>
      <c r="AB10" s="21"/>
      <c r="AC10" s="90"/>
      <c r="AD10" s="21">
        <v>112.0</v>
      </c>
      <c r="AE10" s="90"/>
      <c r="AF10" s="19">
        <f t="shared" si="1"/>
        <v>112</v>
      </c>
      <c r="AG10" s="13"/>
    </row>
    <row r="11" ht="22.5" customHeight="1">
      <c r="A11" s="20" t="s">
        <v>1151</v>
      </c>
      <c r="B11" s="21"/>
      <c r="C11" s="22"/>
      <c r="D11" s="21"/>
      <c r="E11" s="22"/>
      <c r="F11" s="21"/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  <c r="S11" s="22"/>
      <c r="T11" s="21"/>
      <c r="U11" s="22"/>
      <c r="V11" s="21"/>
      <c r="W11" s="22"/>
      <c r="X11" s="21"/>
      <c r="Y11" s="22"/>
      <c r="Z11" s="21"/>
      <c r="AA11" s="22"/>
      <c r="AB11" s="21"/>
      <c r="AC11" s="90"/>
      <c r="AD11" s="21">
        <v>94.0</v>
      </c>
      <c r="AE11" s="90"/>
      <c r="AF11" s="19">
        <f t="shared" si="1"/>
        <v>94</v>
      </c>
      <c r="AG11" s="13"/>
    </row>
    <row r="12" ht="22.5" customHeight="1">
      <c r="A12" s="20" t="s">
        <v>1159</v>
      </c>
      <c r="B12" s="21"/>
      <c r="C12" s="22"/>
      <c r="D12" s="21"/>
      <c r="E12" s="22"/>
      <c r="F12" s="21"/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  <c r="S12" s="22"/>
      <c r="T12" s="21"/>
      <c r="U12" s="22"/>
      <c r="V12" s="21"/>
      <c r="W12" s="22"/>
      <c r="X12" s="21"/>
      <c r="Y12" s="22"/>
      <c r="Z12" s="21"/>
      <c r="AA12" s="22"/>
      <c r="AB12" s="21"/>
      <c r="AC12" s="90"/>
      <c r="AD12" s="21">
        <v>192.0</v>
      </c>
      <c r="AE12" s="90"/>
      <c r="AF12" s="19">
        <f t="shared" si="1"/>
        <v>192</v>
      </c>
      <c r="AG12" s="13"/>
    </row>
    <row r="13" ht="22.5" customHeight="1">
      <c r="A13" s="20" t="s">
        <v>1168</v>
      </c>
      <c r="B13" s="21"/>
      <c r="C13" s="22"/>
      <c r="D13" s="21"/>
      <c r="E13" s="22"/>
      <c r="F13" s="21"/>
      <c r="G13" s="22"/>
      <c r="H13" s="21"/>
      <c r="I13" s="22"/>
      <c r="J13" s="21"/>
      <c r="K13" s="22"/>
      <c r="L13" s="21"/>
      <c r="M13" s="22"/>
      <c r="N13" s="21"/>
      <c r="O13" s="22"/>
      <c r="P13" s="21"/>
      <c r="Q13" s="22"/>
      <c r="R13" s="21"/>
      <c r="S13" s="22"/>
      <c r="T13" s="21"/>
      <c r="U13" s="22"/>
      <c r="V13" s="21"/>
      <c r="W13" s="22"/>
      <c r="X13" s="21"/>
      <c r="Y13" s="22"/>
      <c r="Z13" s="21"/>
      <c r="AA13" s="22"/>
      <c r="AB13" s="21"/>
      <c r="AC13" s="90"/>
      <c r="AD13" s="21">
        <v>18.0</v>
      </c>
      <c r="AE13" s="90"/>
      <c r="AF13" s="19">
        <f t="shared" si="1"/>
        <v>18</v>
      </c>
      <c r="AG13" s="13"/>
    </row>
    <row r="14" ht="22.5" customHeight="1">
      <c r="A14" s="20" t="s">
        <v>1180</v>
      </c>
      <c r="B14" s="21"/>
      <c r="C14" s="22"/>
      <c r="D14" s="21"/>
      <c r="E14" s="22"/>
      <c r="F14" s="21"/>
      <c r="G14" s="22"/>
      <c r="H14" s="21"/>
      <c r="I14" s="22"/>
      <c r="J14" s="21"/>
      <c r="K14" s="22"/>
      <c r="L14" s="21"/>
      <c r="M14" s="22"/>
      <c r="N14" s="21"/>
      <c r="O14" s="22"/>
      <c r="P14" s="21"/>
      <c r="Q14" s="22"/>
      <c r="R14" s="21"/>
      <c r="S14" s="22"/>
      <c r="T14" s="21"/>
      <c r="U14" s="22"/>
      <c r="V14" s="21"/>
      <c r="W14" s="22"/>
      <c r="X14" s="21"/>
      <c r="Y14" s="22"/>
      <c r="Z14" s="21"/>
      <c r="AA14" s="22"/>
      <c r="AB14" s="21"/>
      <c r="AC14" s="90"/>
      <c r="AD14" s="21">
        <v>112.0</v>
      </c>
      <c r="AE14" s="90"/>
      <c r="AF14" s="19">
        <f t="shared" si="1"/>
        <v>112</v>
      </c>
      <c r="AG14" s="13"/>
    </row>
    <row r="15" ht="22.5" customHeight="1">
      <c r="A15" s="20" t="s">
        <v>1190</v>
      </c>
      <c r="B15" s="21"/>
      <c r="C15" s="22"/>
      <c r="D15" s="21"/>
      <c r="E15" s="22"/>
      <c r="F15" s="21"/>
      <c r="G15" s="22"/>
      <c r="H15" s="21"/>
      <c r="I15" s="22"/>
      <c r="J15" s="21"/>
      <c r="K15" s="22"/>
      <c r="L15" s="21"/>
      <c r="M15" s="22"/>
      <c r="N15" s="21"/>
      <c r="O15" s="22"/>
      <c r="P15" s="21"/>
      <c r="Q15" s="22"/>
      <c r="R15" s="21"/>
      <c r="S15" s="22"/>
      <c r="T15" s="21"/>
      <c r="U15" s="22"/>
      <c r="V15" s="21"/>
      <c r="W15" s="22"/>
      <c r="X15" s="21"/>
      <c r="Y15" s="22"/>
      <c r="Z15" s="21"/>
      <c r="AA15" s="22"/>
      <c r="AB15" s="21"/>
      <c r="AC15" s="90"/>
      <c r="AD15" s="21">
        <v>224.0</v>
      </c>
      <c r="AE15" s="90"/>
      <c r="AF15" s="19">
        <f t="shared" si="1"/>
        <v>224</v>
      </c>
      <c r="AG15" s="13"/>
    </row>
    <row r="16" ht="22.5" customHeight="1">
      <c r="A16" s="20" t="s">
        <v>1201</v>
      </c>
      <c r="B16" s="21"/>
      <c r="C16" s="22"/>
      <c r="D16" s="21"/>
      <c r="E16" s="22"/>
      <c r="F16" s="21"/>
      <c r="G16" s="22"/>
      <c r="H16" s="21"/>
      <c r="I16" s="22"/>
      <c r="J16" s="21"/>
      <c r="K16" s="22"/>
      <c r="L16" s="21"/>
      <c r="M16" s="22"/>
      <c r="N16" s="21"/>
      <c r="O16" s="22"/>
      <c r="P16" s="21"/>
      <c r="Q16" s="22"/>
      <c r="R16" s="21"/>
      <c r="S16" s="22"/>
      <c r="T16" s="21"/>
      <c r="U16" s="22"/>
      <c r="V16" s="21"/>
      <c r="W16" s="22"/>
      <c r="X16" s="21"/>
      <c r="Y16" s="22"/>
      <c r="Z16" s="21"/>
      <c r="AA16" s="22"/>
      <c r="AB16" s="21"/>
      <c r="AC16" s="90"/>
      <c r="AD16" s="21">
        <v>224.0</v>
      </c>
      <c r="AE16" s="90"/>
      <c r="AF16" s="19">
        <f t="shared" si="1"/>
        <v>224</v>
      </c>
      <c r="AG16" s="13"/>
    </row>
    <row r="17" ht="22.5" customHeight="1">
      <c r="A17" s="20" t="s">
        <v>1213</v>
      </c>
      <c r="B17" s="21"/>
      <c r="C17" s="22"/>
      <c r="D17" s="21"/>
      <c r="E17" s="22"/>
      <c r="F17" s="21"/>
      <c r="G17" s="22"/>
      <c r="H17" s="21"/>
      <c r="I17" s="22"/>
      <c r="J17" s="21"/>
      <c r="K17" s="22"/>
      <c r="L17" s="21"/>
      <c r="M17" s="22"/>
      <c r="N17" s="21"/>
      <c r="O17" s="22"/>
      <c r="P17" s="21"/>
      <c r="Q17" s="22"/>
      <c r="R17" s="21"/>
      <c r="S17" s="22"/>
      <c r="T17" s="21"/>
      <c r="U17" s="22"/>
      <c r="V17" s="21"/>
      <c r="W17" s="22"/>
      <c r="X17" s="21"/>
      <c r="Y17" s="22"/>
      <c r="Z17" s="21"/>
      <c r="AA17" s="22"/>
      <c r="AB17" s="21"/>
      <c r="AC17" s="90"/>
      <c r="AD17" s="21">
        <v>38.0</v>
      </c>
      <c r="AE17" s="90"/>
      <c r="AF17" s="19">
        <f t="shared" si="1"/>
        <v>38</v>
      </c>
      <c r="AG17" s="13"/>
    </row>
    <row r="18" ht="22.5" customHeight="1">
      <c r="A18" s="20" t="s">
        <v>1220</v>
      </c>
      <c r="B18" s="21"/>
      <c r="C18" s="22"/>
      <c r="D18" s="21"/>
      <c r="E18" s="22"/>
      <c r="F18" s="21"/>
      <c r="G18" s="22"/>
      <c r="H18" s="21"/>
      <c r="I18" s="22"/>
      <c r="J18" s="21"/>
      <c r="K18" s="22"/>
      <c r="L18" s="21"/>
      <c r="M18" s="22"/>
      <c r="N18" s="21"/>
      <c r="O18" s="22"/>
      <c r="P18" s="21"/>
      <c r="Q18" s="22"/>
      <c r="R18" s="21"/>
      <c r="S18" s="22"/>
      <c r="T18" s="21"/>
      <c r="U18" s="22"/>
      <c r="V18" s="21"/>
      <c r="W18" s="22"/>
      <c r="X18" s="21"/>
      <c r="Y18" s="22"/>
      <c r="Z18" s="21"/>
      <c r="AA18" s="22"/>
      <c r="AB18" s="21"/>
      <c r="AC18" s="90"/>
      <c r="AD18" s="21">
        <v>112.0</v>
      </c>
      <c r="AE18" s="90"/>
      <c r="AF18" s="19">
        <f t="shared" si="1"/>
        <v>112</v>
      </c>
      <c r="AG18" s="13"/>
    </row>
    <row r="19" ht="22.5" customHeight="1">
      <c r="A19" s="20" t="s">
        <v>1225</v>
      </c>
      <c r="B19" s="21"/>
      <c r="C19" s="22"/>
      <c r="D19" s="21"/>
      <c r="E19" s="22"/>
      <c r="F19" s="21"/>
      <c r="G19" s="22"/>
      <c r="H19" s="21"/>
      <c r="I19" s="22"/>
      <c r="J19" s="21"/>
      <c r="K19" s="22"/>
      <c r="L19" s="21"/>
      <c r="M19" s="22"/>
      <c r="N19" s="21"/>
      <c r="O19" s="22"/>
      <c r="P19" s="21"/>
      <c r="Q19" s="22"/>
      <c r="R19" s="21"/>
      <c r="S19" s="22"/>
      <c r="T19" s="21"/>
      <c r="U19" s="22"/>
      <c r="V19" s="21"/>
      <c r="W19" s="22"/>
      <c r="X19" s="21"/>
      <c r="Y19" s="22"/>
      <c r="Z19" s="21"/>
      <c r="AA19" s="22"/>
      <c r="AB19" s="21"/>
      <c r="AC19" s="90"/>
      <c r="AD19" s="21">
        <v>74.0</v>
      </c>
      <c r="AE19" s="90"/>
      <c r="AF19" s="19">
        <f t="shared" si="1"/>
        <v>74</v>
      </c>
      <c r="AG19" s="13"/>
    </row>
    <row r="20" ht="22.5" customHeight="1">
      <c r="A20" s="20" t="s">
        <v>1234</v>
      </c>
      <c r="B20" s="21"/>
      <c r="C20" s="22"/>
      <c r="D20" s="21"/>
      <c r="E20" s="22"/>
      <c r="F20" s="21"/>
      <c r="G20" s="22"/>
      <c r="H20" s="21"/>
      <c r="I20" s="22"/>
      <c r="J20" s="21"/>
      <c r="K20" s="22"/>
      <c r="L20" s="21"/>
      <c r="M20" s="22"/>
      <c r="N20" s="21"/>
      <c r="O20" s="22"/>
      <c r="P20" s="21"/>
      <c r="Q20" s="22"/>
      <c r="R20" s="21"/>
      <c r="S20" s="22"/>
      <c r="T20" s="21"/>
      <c r="U20" s="22"/>
      <c r="V20" s="21"/>
      <c r="W20" s="22"/>
      <c r="X20" s="21"/>
      <c r="Y20" s="22"/>
      <c r="Z20" s="21"/>
      <c r="AA20" s="22"/>
      <c r="AB20" s="21"/>
      <c r="AC20" s="90"/>
      <c r="AD20" s="21">
        <v>224.0</v>
      </c>
      <c r="AE20" s="90"/>
      <c r="AF20" s="19">
        <f t="shared" si="1"/>
        <v>224</v>
      </c>
      <c r="AG20" s="13"/>
    </row>
    <row r="21" ht="22.5" customHeight="1">
      <c r="A21" s="20" t="s">
        <v>1242</v>
      </c>
      <c r="B21" s="21"/>
      <c r="C21" s="22"/>
      <c r="D21" s="21"/>
      <c r="E21" s="22"/>
      <c r="F21" s="21"/>
      <c r="G21" s="22"/>
      <c r="H21" s="21"/>
      <c r="I21" s="22"/>
      <c r="J21" s="21"/>
      <c r="K21" s="22"/>
      <c r="L21" s="21"/>
      <c r="M21" s="22"/>
      <c r="N21" s="21"/>
      <c r="O21" s="22"/>
      <c r="P21" s="21"/>
      <c r="Q21" s="22"/>
      <c r="R21" s="21"/>
      <c r="S21" s="22"/>
      <c r="T21" s="21"/>
      <c r="U21" s="22"/>
      <c r="V21" s="21"/>
      <c r="W21" s="22"/>
      <c r="X21" s="21"/>
      <c r="Y21" s="22"/>
      <c r="Z21" s="21"/>
      <c r="AA21" s="22"/>
      <c r="AB21" s="21"/>
      <c r="AC21" s="90"/>
      <c r="AD21" s="21">
        <v>112.0</v>
      </c>
      <c r="AE21" s="90"/>
      <c r="AF21" s="19">
        <f t="shared" si="1"/>
        <v>112</v>
      </c>
      <c r="AG21" s="13"/>
    </row>
    <row r="22" ht="22.5" customHeight="1">
      <c r="A22" s="20" t="s">
        <v>1247</v>
      </c>
      <c r="B22" s="21"/>
      <c r="C22" s="22"/>
      <c r="D22" s="21"/>
      <c r="E22" s="22"/>
      <c r="F22" s="21"/>
      <c r="G22" s="22"/>
      <c r="H22" s="21"/>
      <c r="I22" s="22"/>
      <c r="J22" s="21"/>
      <c r="K22" s="22"/>
      <c r="L22" s="21"/>
      <c r="M22" s="22"/>
      <c r="N22" s="21"/>
      <c r="O22" s="22"/>
      <c r="P22" s="21"/>
      <c r="Q22" s="22"/>
      <c r="R22" s="21"/>
      <c r="S22" s="22"/>
      <c r="T22" s="21"/>
      <c r="U22" s="22"/>
      <c r="V22" s="21"/>
      <c r="W22" s="22"/>
      <c r="X22" s="21"/>
      <c r="Y22" s="22"/>
      <c r="Z22" s="21"/>
      <c r="AA22" s="22"/>
      <c r="AB22" s="21"/>
      <c r="AC22" s="90"/>
      <c r="AD22" s="21">
        <v>112.0</v>
      </c>
      <c r="AE22" s="90"/>
      <c r="AF22" s="19">
        <f t="shared" si="1"/>
        <v>112</v>
      </c>
      <c r="AG22" s="13"/>
    </row>
    <row r="23" ht="22.5" customHeight="1">
      <c r="A23" s="20"/>
      <c r="B23" s="21"/>
      <c r="C23" s="22"/>
      <c r="D23" s="21"/>
      <c r="E23" s="22"/>
      <c r="F23" s="21"/>
      <c r="G23" s="22"/>
      <c r="H23" s="21"/>
      <c r="I23" s="22"/>
      <c r="J23" s="21"/>
      <c r="K23" s="22"/>
      <c r="L23" s="21"/>
      <c r="M23" s="22"/>
      <c r="N23" s="21"/>
      <c r="O23" s="22"/>
      <c r="P23" s="21"/>
      <c r="Q23" s="22"/>
      <c r="R23" s="21"/>
      <c r="S23" s="22"/>
      <c r="T23" s="21"/>
      <c r="U23" s="22"/>
      <c r="V23" s="21"/>
      <c r="W23" s="22"/>
      <c r="X23" s="21"/>
      <c r="Y23" s="22"/>
      <c r="Z23" s="21"/>
      <c r="AA23" s="22"/>
      <c r="AB23" s="21"/>
      <c r="AC23" s="90"/>
      <c r="AD23" s="21"/>
      <c r="AE23" s="90"/>
      <c r="AF23" s="19">
        <f t="shared" si="1"/>
        <v>0</v>
      </c>
      <c r="AG23" s="13"/>
    </row>
    <row r="24" ht="22.5" customHeight="1">
      <c r="A24" s="16" t="s">
        <v>9</v>
      </c>
      <c r="B24" s="17"/>
      <c r="C24" s="18"/>
      <c r="D24" s="17"/>
      <c r="E24" s="18"/>
      <c r="F24" s="17"/>
      <c r="G24" s="18"/>
      <c r="H24" s="17"/>
      <c r="I24" s="18"/>
      <c r="J24" s="17"/>
      <c r="K24" s="18"/>
      <c r="L24" s="17"/>
      <c r="M24" s="18"/>
      <c r="N24" s="17"/>
      <c r="O24" s="18"/>
      <c r="P24" s="17"/>
      <c r="Q24" s="18"/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/>
      <c r="AC24" s="37"/>
      <c r="AD24" s="17"/>
      <c r="AE24" s="37"/>
      <c r="AF24" s="19">
        <f t="shared" si="1"/>
        <v>0</v>
      </c>
      <c r="AG24" s="13"/>
      <c r="AH24" s="23"/>
    </row>
    <row r="25" ht="22.5" customHeight="1">
      <c r="A25" s="20" t="s">
        <v>10</v>
      </c>
      <c r="B25" s="17"/>
      <c r="C25" s="18"/>
      <c r="D25" s="17"/>
      <c r="E25" s="18"/>
      <c r="F25" s="17"/>
      <c r="G25" s="18"/>
      <c r="H25" s="17"/>
      <c r="I25" s="18"/>
      <c r="J25" s="17"/>
      <c r="K25" s="18"/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37"/>
      <c r="AD25" s="17"/>
      <c r="AE25" s="37"/>
      <c r="AF25" s="19">
        <f t="shared" si="1"/>
        <v>0</v>
      </c>
      <c r="AG25" s="13"/>
      <c r="AH25" s="23"/>
    </row>
    <row r="26" ht="22.5" customHeight="1">
      <c r="A26" s="20" t="s">
        <v>11</v>
      </c>
      <c r="B26" s="17"/>
      <c r="C26" s="18"/>
      <c r="D26" s="17"/>
      <c r="E26" s="18"/>
      <c r="F26" s="17"/>
      <c r="G26" s="18"/>
      <c r="H26" s="17"/>
      <c r="I26" s="18"/>
      <c r="J26" s="17"/>
      <c r="K26" s="18"/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8"/>
      <c r="Z26" s="17"/>
      <c r="AA26" s="18"/>
      <c r="AB26" s="17"/>
      <c r="AC26" s="37"/>
      <c r="AD26" s="17"/>
      <c r="AE26" s="37"/>
      <c r="AF26" s="19">
        <f t="shared" si="1"/>
        <v>0</v>
      </c>
      <c r="AG26" s="13"/>
      <c r="AH26" s="23"/>
    </row>
    <row r="27" ht="22.5" customHeight="1">
      <c r="A27" s="20" t="s">
        <v>12</v>
      </c>
      <c r="B27" s="17"/>
      <c r="C27" s="18"/>
      <c r="D27" s="17"/>
      <c r="E27" s="18"/>
      <c r="F27" s="17"/>
      <c r="G27" s="18"/>
      <c r="H27" s="17"/>
      <c r="I27" s="18"/>
      <c r="J27" s="17"/>
      <c r="K27" s="18"/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/>
      <c r="AC27" s="37"/>
      <c r="AD27" s="17"/>
      <c r="AE27" s="37"/>
      <c r="AF27" s="19">
        <f t="shared" si="1"/>
        <v>0</v>
      </c>
      <c r="AG27" s="13"/>
      <c r="AH27" s="23"/>
    </row>
    <row r="28" ht="22.5" customHeight="1">
      <c r="A28" s="20" t="s">
        <v>13</v>
      </c>
      <c r="B28" s="17"/>
      <c r="C28" s="18"/>
      <c r="D28" s="17"/>
      <c r="E28" s="18"/>
      <c r="F28" s="17"/>
      <c r="G28" s="18"/>
      <c r="H28" s="17"/>
      <c r="I28" s="18"/>
      <c r="J28" s="17"/>
      <c r="K28" s="18"/>
      <c r="L28" s="17"/>
      <c r="M28" s="18"/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37"/>
      <c r="AD28" s="17">
        <v>324.0</v>
      </c>
      <c r="AE28" s="37"/>
      <c r="AF28" s="19">
        <f t="shared" si="1"/>
        <v>324</v>
      </c>
      <c r="AG28" s="13"/>
      <c r="AH28" s="23"/>
    </row>
    <row r="29" ht="22.5" customHeight="1">
      <c r="A29" s="20" t="s">
        <v>14</v>
      </c>
      <c r="B29" s="17"/>
      <c r="C29" s="18"/>
      <c r="D29" s="17"/>
      <c r="E29" s="18"/>
      <c r="F29" s="17"/>
      <c r="G29" s="18"/>
      <c r="H29" s="17"/>
      <c r="I29" s="18"/>
      <c r="J29" s="17"/>
      <c r="K29" s="18"/>
      <c r="L29" s="17"/>
      <c r="M29" s="18"/>
      <c r="N29" s="17"/>
      <c r="O29" s="18"/>
      <c r="P29" s="17"/>
      <c r="Q29" s="18"/>
      <c r="R29" s="17"/>
      <c r="S29" s="18"/>
      <c r="T29" s="17"/>
      <c r="U29" s="18"/>
      <c r="V29" s="17"/>
      <c r="W29" s="18"/>
      <c r="X29" s="17"/>
      <c r="Y29" s="18"/>
      <c r="Z29" s="17"/>
      <c r="AA29" s="18"/>
      <c r="AB29" s="17"/>
      <c r="AC29" s="37"/>
      <c r="AD29" s="17"/>
      <c r="AE29" s="37"/>
      <c r="AF29" s="19">
        <f t="shared" si="1"/>
        <v>0</v>
      </c>
      <c r="AG29" s="13"/>
      <c r="AH29" s="23"/>
    </row>
    <row r="30" ht="22.5" customHeight="1">
      <c r="A30" s="20" t="s">
        <v>15</v>
      </c>
      <c r="B30" s="17"/>
      <c r="C30" s="18"/>
      <c r="D30" s="17"/>
      <c r="E30" s="18"/>
      <c r="F30" s="17"/>
      <c r="G30" s="18"/>
      <c r="H30" s="17"/>
      <c r="I30" s="18"/>
      <c r="J30" s="17"/>
      <c r="K30" s="18"/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/>
      <c r="AC30" s="37"/>
      <c r="AD30" s="17"/>
      <c r="AE30" s="37"/>
      <c r="AF30" s="19">
        <f t="shared" si="1"/>
        <v>0</v>
      </c>
      <c r="AG30" s="13"/>
      <c r="AH30" s="23"/>
    </row>
    <row r="31" ht="22.5" customHeight="1">
      <c r="A31" s="20" t="s">
        <v>16</v>
      </c>
      <c r="B31" s="17"/>
      <c r="C31" s="18"/>
      <c r="D31" s="17"/>
      <c r="E31" s="18"/>
      <c r="F31" s="17"/>
      <c r="G31" s="18"/>
      <c r="H31" s="17"/>
      <c r="I31" s="18"/>
      <c r="J31" s="17"/>
      <c r="K31" s="18"/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8"/>
      <c r="Z31" s="17"/>
      <c r="AA31" s="18"/>
      <c r="AB31" s="17"/>
      <c r="AC31" s="37"/>
      <c r="AD31" s="17"/>
      <c r="AE31" s="37"/>
      <c r="AF31" s="19">
        <f t="shared" si="1"/>
        <v>0</v>
      </c>
      <c r="AG31" s="13"/>
      <c r="AH31" s="23"/>
    </row>
    <row r="32" ht="22.5" customHeight="1">
      <c r="A32" s="20" t="s">
        <v>17</v>
      </c>
      <c r="B32" s="17"/>
      <c r="C32" s="18"/>
      <c r="D32" s="17"/>
      <c r="E32" s="18"/>
      <c r="F32" s="17"/>
      <c r="G32" s="18"/>
      <c r="H32" s="17"/>
      <c r="I32" s="18"/>
      <c r="J32" s="17"/>
      <c r="K32" s="18"/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/>
      <c r="AC32" s="37"/>
      <c r="AD32" s="17"/>
      <c r="AE32" s="37"/>
      <c r="AF32" s="19">
        <f t="shared" si="1"/>
        <v>0</v>
      </c>
      <c r="AG32" s="13"/>
      <c r="AH32" s="23"/>
    </row>
    <row r="33" ht="22.5" customHeight="1">
      <c r="A33" s="20" t="s">
        <v>18</v>
      </c>
      <c r="B33" s="17"/>
      <c r="C33" s="18"/>
      <c r="D33" s="17"/>
      <c r="E33" s="18"/>
      <c r="F33" s="17"/>
      <c r="G33" s="18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37"/>
      <c r="AD33" s="17"/>
      <c r="AE33" s="37"/>
      <c r="AF33" s="19">
        <f t="shared" si="1"/>
        <v>0</v>
      </c>
      <c r="AG33" s="13"/>
      <c r="AH33" s="23"/>
    </row>
    <row r="34" ht="22.5" customHeight="1">
      <c r="A34" s="20" t="s">
        <v>19</v>
      </c>
      <c r="B34" s="17"/>
      <c r="C34" s="18"/>
      <c r="D34" s="17"/>
      <c r="E34" s="18"/>
      <c r="F34" s="17"/>
      <c r="G34" s="18"/>
      <c r="H34" s="17"/>
      <c r="I34" s="18"/>
      <c r="J34" s="17"/>
      <c r="K34" s="18"/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8"/>
      <c r="Z34" s="17"/>
      <c r="AA34" s="18"/>
      <c r="AB34" s="17"/>
      <c r="AC34" s="37"/>
      <c r="AD34" s="17"/>
      <c r="AE34" s="37"/>
      <c r="AF34" s="19">
        <f t="shared" si="1"/>
        <v>0</v>
      </c>
      <c r="AG34" s="13"/>
      <c r="AH34" s="23"/>
    </row>
    <row r="35" ht="22.5" customHeight="1">
      <c r="A35" s="20"/>
      <c r="B35" s="17"/>
      <c r="C35" s="18"/>
      <c r="D35" s="17"/>
      <c r="E35" s="18"/>
      <c r="F35" s="17"/>
      <c r="G35" s="18"/>
      <c r="H35" s="17"/>
      <c r="I35" s="18"/>
      <c r="J35" s="17"/>
      <c r="K35" s="18"/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37"/>
      <c r="AD35" s="17"/>
      <c r="AE35" s="37"/>
      <c r="AF35" s="19">
        <f t="shared" si="1"/>
        <v>0</v>
      </c>
      <c r="AG35" s="13"/>
      <c r="AH35" s="23"/>
    </row>
    <row r="36" ht="22.5" customHeight="1">
      <c r="A36" s="20"/>
      <c r="B36" s="17"/>
      <c r="C36" s="18"/>
      <c r="D36" s="17"/>
      <c r="E36" s="18"/>
      <c r="F36" s="17"/>
      <c r="G36" s="18"/>
      <c r="H36" s="17"/>
      <c r="I36" s="18"/>
      <c r="J36" s="17"/>
      <c r="K36" s="18"/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8"/>
      <c r="Z36" s="17"/>
      <c r="AA36" s="18"/>
      <c r="AB36" s="17"/>
      <c r="AC36" s="37"/>
      <c r="AD36" s="17"/>
      <c r="AE36" s="37"/>
      <c r="AF36" s="19">
        <f t="shared" si="1"/>
        <v>0</v>
      </c>
      <c r="AG36" s="13"/>
      <c r="AH36" s="23"/>
    </row>
    <row r="37" ht="22.5" customHeight="1">
      <c r="A37" s="16" t="s">
        <v>20</v>
      </c>
      <c r="B37" s="17"/>
      <c r="C37" s="18"/>
      <c r="D37" s="17"/>
      <c r="E37" s="18"/>
      <c r="F37" s="17"/>
      <c r="G37" s="18"/>
      <c r="H37" s="17"/>
      <c r="I37" s="18"/>
      <c r="J37" s="17"/>
      <c r="K37" s="18">
        <v>1500.0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37">
        <v>100.0</v>
      </c>
      <c r="AD37" s="17"/>
      <c r="AE37" s="37"/>
      <c r="AF37" s="19">
        <f t="shared" si="1"/>
        <v>1600</v>
      </c>
      <c r="AG37" s="13"/>
      <c r="AH37" s="23"/>
    </row>
    <row r="38" ht="22.5" customHeight="1">
      <c r="A38" s="20" t="s">
        <v>21</v>
      </c>
      <c r="B38" s="17"/>
      <c r="C38" s="18"/>
      <c r="D38" s="17"/>
      <c r="E38" s="18"/>
      <c r="F38" s="17"/>
      <c r="G38" s="18"/>
      <c r="H38" s="17"/>
      <c r="I38" s="18"/>
      <c r="J38" s="17"/>
      <c r="K38" s="18"/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37"/>
      <c r="AD38" s="17"/>
      <c r="AE38" s="37"/>
      <c r="AF38" s="19">
        <f t="shared" si="1"/>
        <v>0</v>
      </c>
      <c r="AG38" s="13"/>
      <c r="AH38" s="23"/>
    </row>
    <row r="39" ht="22.5" customHeight="1">
      <c r="A39" s="20" t="s">
        <v>22</v>
      </c>
      <c r="B39" s="17"/>
      <c r="C39" s="18"/>
      <c r="D39" s="17"/>
      <c r="E39" s="18"/>
      <c r="F39" s="17"/>
      <c r="G39" s="18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37"/>
      <c r="AD39" s="17"/>
      <c r="AE39" s="37"/>
      <c r="AF39" s="19">
        <f t="shared" si="1"/>
        <v>0</v>
      </c>
      <c r="AG39" s="13"/>
      <c r="AH39" s="23"/>
    </row>
    <row r="40" ht="22.5" customHeight="1">
      <c r="A40" s="20" t="s">
        <v>23</v>
      </c>
      <c r="B40" s="17"/>
      <c r="C40" s="18"/>
      <c r="D40" s="17"/>
      <c r="E40" s="18"/>
      <c r="F40" s="17"/>
      <c r="G40" s="18"/>
      <c r="H40" s="17"/>
      <c r="I40" s="18"/>
      <c r="J40" s="17"/>
      <c r="K40" s="18"/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/>
      <c r="AC40" s="37"/>
      <c r="AD40" s="17"/>
      <c r="AE40" s="37"/>
      <c r="AF40" s="19">
        <f t="shared" si="1"/>
        <v>0</v>
      </c>
      <c r="AG40" s="13"/>
      <c r="AH40" s="23"/>
    </row>
    <row r="41" ht="22.5" customHeight="1">
      <c r="A41" s="20" t="s">
        <v>24</v>
      </c>
      <c r="B41" s="17"/>
      <c r="C41" s="18"/>
      <c r="D41" s="17"/>
      <c r="E41" s="18"/>
      <c r="F41" s="17"/>
      <c r="G41" s="18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37"/>
      <c r="AD41" s="17"/>
      <c r="AE41" s="37"/>
      <c r="AF41" s="19">
        <f t="shared" si="1"/>
        <v>0</v>
      </c>
      <c r="AG41" s="13"/>
      <c r="AH41" s="23"/>
    </row>
    <row r="42" ht="22.5" customHeight="1">
      <c r="A42" s="20" t="s">
        <v>25</v>
      </c>
      <c r="B42" s="17"/>
      <c r="C42" s="18"/>
      <c r="D42" s="17"/>
      <c r="E42" s="18"/>
      <c r="F42" s="17"/>
      <c r="G42" s="18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37"/>
      <c r="AD42" s="17">
        <v>120.0</v>
      </c>
      <c r="AE42" s="37"/>
      <c r="AF42" s="19">
        <f t="shared" si="1"/>
        <v>120</v>
      </c>
      <c r="AG42" s="13"/>
      <c r="AH42" s="23"/>
    </row>
    <row r="43" ht="22.5" customHeight="1">
      <c r="A43" s="20" t="s">
        <v>26</v>
      </c>
      <c r="B43" s="17"/>
      <c r="C43" s="18"/>
      <c r="D43" s="17"/>
      <c r="E43" s="18"/>
      <c r="F43" s="17"/>
      <c r="G43" s="18"/>
      <c r="H43" s="17"/>
      <c r="I43" s="18"/>
      <c r="J43" s="17"/>
      <c r="K43" s="18"/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8"/>
      <c r="Z43" s="17"/>
      <c r="AA43" s="18"/>
      <c r="AB43" s="17"/>
      <c r="AC43" s="37"/>
      <c r="AD43" s="17"/>
      <c r="AE43" s="37"/>
      <c r="AF43" s="19">
        <f t="shared" si="1"/>
        <v>0</v>
      </c>
      <c r="AG43" s="13"/>
      <c r="AH43" s="23"/>
    </row>
    <row r="44" ht="22.5" customHeight="1">
      <c r="A44" s="20" t="s">
        <v>27</v>
      </c>
      <c r="B44" s="17"/>
      <c r="C44" s="18"/>
      <c r="D44" s="17"/>
      <c r="E44" s="18"/>
      <c r="F44" s="17"/>
      <c r="G44" s="18"/>
      <c r="H44" s="17"/>
      <c r="I44" s="18"/>
      <c r="J44" s="17"/>
      <c r="K44" s="18"/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/>
      <c r="AC44" s="37"/>
      <c r="AD44" s="17"/>
      <c r="AE44" s="37"/>
      <c r="AF44" s="19">
        <f t="shared" si="1"/>
        <v>0</v>
      </c>
      <c r="AG44" s="13"/>
      <c r="AH44" s="23"/>
    </row>
    <row r="45" ht="22.5" customHeight="1">
      <c r="A45" s="20" t="s">
        <v>28</v>
      </c>
      <c r="B45" s="17"/>
      <c r="C45" s="18"/>
      <c r="D45" s="17"/>
      <c r="E45" s="18"/>
      <c r="F45" s="17"/>
      <c r="G45" s="18"/>
      <c r="H45" s="17"/>
      <c r="I45" s="18"/>
      <c r="J45" s="17"/>
      <c r="K45" s="18"/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37"/>
      <c r="AD45" s="17"/>
      <c r="AE45" s="37"/>
      <c r="AF45" s="19">
        <f t="shared" si="1"/>
        <v>0</v>
      </c>
      <c r="AG45" s="13"/>
      <c r="AH45" s="23"/>
    </row>
    <row r="46" ht="22.5" customHeight="1">
      <c r="A46" s="20" t="s">
        <v>29</v>
      </c>
      <c r="B46" s="17"/>
      <c r="C46" s="18"/>
      <c r="D46" s="17"/>
      <c r="E46" s="18"/>
      <c r="F46" s="17"/>
      <c r="G46" s="18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37"/>
      <c r="AD46" s="17"/>
      <c r="AE46" s="37"/>
      <c r="AF46" s="19">
        <f t="shared" si="1"/>
        <v>0</v>
      </c>
      <c r="AG46" s="13"/>
      <c r="AH46" s="23"/>
    </row>
    <row r="47" ht="22.5" customHeight="1">
      <c r="A47" s="20" t="s">
        <v>30</v>
      </c>
      <c r="B47" s="17"/>
      <c r="C47" s="18"/>
      <c r="D47" s="17"/>
      <c r="E47" s="18"/>
      <c r="F47" s="17"/>
      <c r="G47" s="18"/>
      <c r="H47" s="17"/>
      <c r="I47" s="18"/>
      <c r="J47" s="17"/>
      <c r="K47" s="18"/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8"/>
      <c r="Z47" s="17"/>
      <c r="AA47" s="18"/>
      <c r="AB47" s="17"/>
      <c r="AC47" s="37"/>
      <c r="AD47" s="17"/>
      <c r="AE47" s="37"/>
      <c r="AF47" s="19">
        <f t="shared" si="1"/>
        <v>0</v>
      </c>
      <c r="AG47" s="13"/>
      <c r="AH47" s="23"/>
    </row>
    <row r="48" ht="22.5" customHeight="1">
      <c r="A48" s="20" t="s">
        <v>31</v>
      </c>
      <c r="B48" s="17"/>
      <c r="C48" s="18"/>
      <c r="D48" s="17"/>
      <c r="E48" s="18"/>
      <c r="F48" s="17"/>
      <c r="G48" s="18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37"/>
      <c r="AD48" s="17"/>
      <c r="AE48" s="37"/>
      <c r="AF48" s="19">
        <f t="shared" si="1"/>
        <v>0</v>
      </c>
      <c r="AG48" s="13"/>
      <c r="AH48" s="23"/>
    </row>
    <row r="49" ht="22.5" customHeight="1">
      <c r="A49" s="20" t="s">
        <v>32</v>
      </c>
      <c r="B49" s="17"/>
      <c r="C49" s="18"/>
      <c r="D49" s="17"/>
      <c r="E49" s="18"/>
      <c r="F49" s="17"/>
      <c r="G49" s="18"/>
      <c r="H49" s="17"/>
      <c r="I49" s="18"/>
      <c r="J49" s="17"/>
      <c r="K49" s="18"/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37"/>
      <c r="AD49" s="17"/>
      <c r="AE49" s="37"/>
      <c r="AF49" s="19">
        <f t="shared" si="1"/>
        <v>0</v>
      </c>
      <c r="AG49" s="13"/>
      <c r="AH49" s="23"/>
    </row>
    <row r="50" ht="22.5" customHeight="1">
      <c r="A50" s="20" t="s">
        <v>33</v>
      </c>
      <c r="B50" s="17"/>
      <c r="C50" s="18"/>
      <c r="D50" s="17"/>
      <c r="E50" s="18"/>
      <c r="F50" s="17"/>
      <c r="G50" s="18"/>
      <c r="H50" s="17"/>
      <c r="I50" s="18"/>
      <c r="J50" s="17"/>
      <c r="K50" s="18"/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8"/>
      <c r="Z50" s="17"/>
      <c r="AA50" s="18"/>
      <c r="AB50" s="17"/>
      <c r="AC50" s="37"/>
      <c r="AD50" s="17"/>
      <c r="AE50" s="37"/>
      <c r="AF50" s="19">
        <f t="shared" si="1"/>
        <v>0</v>
      </c>
      <c r="AG50" s="13"/>
      <c r="AH50" s="23"/>
    </row>
    <row r="51" ht="22.5" customHeight="1">
      <c r="A51" s="24"/>
      <c r="B51" s="17"/>
      <c r="C51" s="18"/>
      <c r="D51" s="17"/>
      <c r="E51" s="25"/>
      <c r="F51" s="26"/>
      <c r="G51" s="25"/>
      <c r="H51" s="17"/>
      <c r="I51" s="18"/>
      <c r="J51" s="17"/>
      <c r="K51" s="18"/>
      <c r="L51" s="17"/>
      <c r="M51" s="25"/>
      <c r="N51" s="26"/>
      <c r="O51" s="25"/>
      <c r="P51" s="26"/>
      <c r="Q51" s="25"/>
      <c r="R51" s="26"/>
      <c r="S51" s="25"/>
      <c r="T51" s="26"/>
      <c r="U51" s="25"/>
      <c r="V51" s="26"/>
      <c r="W51" s="25"/>
      <c r="X51" s="26"/>
      <c r="Y51" s="18"/>
      <c r="Z51" s="26"/>
      <c r="AA51" s="18"/>
      <c r="AB51" s="26"/>
      <c r="AC51" s="91"/>
      <c r="AD51" s="26"/>
      <c r="AE51" s="91"/>
      <c r="AF51" s="19">
        <f t="shared" si="1"/>
        <v>0</v>
      </c>
      <c r="AG51" s="13"/>
      <c r="AH51" s="23"/>
    </row>
    <row r="52" ht="22.5" customHeight="1">
      <c r="A52" s="20"/>
      <c r="B52" s="26"/>
      <c r="C52" s="25"/>
      <c r="D52" s="26"/>
      <c r="E52" s="25"/>
      <c r="F52" s="26"/>
      <c r="G52" s="25"/>
      <c r="H52" s="26"/>
      <c r="I52" s="25"/>
      <c r="J52" s="26"/>
      <c r="K52" s="25"/>
      <c r="L52" s="26"/>
      <c r="M52" s="25"/>
      <c r="N52" s="26"/>
      <c r="O52" s="25"/>
      <c r="P52" s="26"/>
      <c r="Q52" s="25"/>
      <c r="R52" s="26"/>
      <c r="S52" s="25"/>
      <c r="T52" s="26"/>
      <c r="U52" s="25"/>
      <c r="V52" s="26"/>
      <c r="W52" s="25"/>
      <c r="X52" s="26"/>
      <c r="Y52" s="18"/>
      <c r="Z52" s="26"/>
      <c r="AA52" s="18"/>
      <c r="AB52" s="26"/>
      <c r="AC52" s="91"/>
      <c r="AD52" s="26"/>
      <c r="AE52" s="91"/>
      <c r="AF52" s="19">
        <f t="shared" si="1"/>
        <v>0</v>
      </c>
      <c r="AG52" s="13"/>
      <c r="AH52" s="23"/>
    </row>
    <row r="53" ht="22.5" customHeight="1">
      <c r="A53" s="27"/>
      <c r="B53" s="26"/>
      <c r="C53" s="25"/>
      <c r="D53" s="26"/>
      <c r="E53" s="25"/>
      <c r="F53" s="26"/>
      <c r="G53" s="25"/>
      <c r="H53" s="26"/>
      <c r="I53" s="25"/>
      <c r="J53" s="26"/>
      <c r="K53" s="25"/>
      <c r="L53" s="26"/>
      <c r="M53" s="25"/>
      <c r="N53" s="26"/>
      <c r="O53" s="25"/>
      <c r="P53" s="26"/>
      <c r="Q53" s="25"/>
      <c r="R53" s="26"/>
      <c r="S53" s="25"/>
      <c r="T53" s="26"/>
      <c r="U53" s="25"/>
      <c r="V53" s="26"/>
      <c r="W53" s="25"/>
      <c r="X53" s="26"/>
      <c r="Y53" s="18"/>
      <c r="Z53" s="26"/>
      <c r="AA53" s="18"/>
      <c r="AB53" s="26"/>
      <c r="AC53" s="91"/>
      <c r="AD53" s="26"/>
      <c r="AE53" s="91"/>
      <c r="AF53" s="19">
        <f t="shared" si="1"/>
        <v>0</v>
      </c>
      <c r="AG53" s="13"/>
      <c r="AH53" s="23"/>
    </row>
    <row r="54" ht="22.5" customHeight="1">
      <c r="A54" s="27"/>
      <c r="B54" s="26"/>
      <c r="C54" s="25"/>
      <c r="D54" s="26"/>
      <c r="E54" s="25"/>
      <c r="F54" s="26"/>
      <c r="G54" s="25"/>
      <c r="H54" s="26"/>
      <c r="I54" s="25"/>
      <c r="J54" s="26"/>
      <c r="K54" s="25"/>
      <c r="L54" s="26"/>
      <c r="M54" s="25"/>
      <c r="N54" s="26"/>
      <c r="O54" s="25"/>
      <c r="P54" s="26"/>
      <c r="Q54" s="25"/>
      <c r="R54" s="26"/>
      <c r="S54" s="25"/>
      <c r="T54" s="26"/>
      <c r="U54" s="25"/>
      <c r="V54" s="26"/>
      <c r="W54" s="25"/>
      <c r="X54" s="26"/>
      <c r="Y54" s="18"/>
      <c r="Z54" s="26"/>
      <c r="AA54" s="25"/>
      <c r="AB54" s="26"/>
      <c r="AC54" s="91"/>
      <c r="AD54" s="26"/>
      <c r="AE54" s="91"/>
      <c r="AF54" s="19">
        <f t="shared" si="1"/>
        <v>0</v>
      </c>
      <c r="AG54" s="13"/>
      <c r="AH54" s="23"/>
    </row>
    <row r="55" ht="22.5" customHeight="1">
      <c r="A55" s="27"/>
      <c r="B55" s="26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91"/>
      <c r="AD55" s="26"/>
      <c r="AE55" s="91"/>
      <c r="AF55" s="19">
        <f t="shared" si="1"/>
        <v>0</v>
      </c>
      <c r="AG55" s="13"/>
      <c r="AH55" s="23"/>
    </row>
    <row r="56" ht="22.5" customHeight="1">
      <c r="A56" s="28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3"/>
    </row>
    <row r="57" ht="14.25" customHeight="1">
      <c r="A57" s="28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3"/>
    </row>
    <row r="58" ht="14.25" customHeight="1">
      <c r="A58" s="28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3"/>
    </row>
    <row r="59" ht="14.25" customHeight="1">
      <c r="A59" s="28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3"/>
    </row>
    <row r="60" ht="14.25" customHeight="1">
      <c r="A60" s="28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3"/>
    </row>
    <row r="61" ht="14.25" customHeight="1">
      <c r="A61" s="28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3"/>
    </row>
    <row r="62" ht="14.25" customHeight="1">
      <c r="A62" s="28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3"/>
    </row>
    <row r="63" ht="14.25" customHeight="1">
      <c r="A63" s="28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3"/>
    </row>
    <row r="64" ht="14.25" customHeight="1">
      <c r="A64" s="28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3"/>
    </row>
    <row r="65" ht="14.25" customHeight="1">
      <c r="A65" s="28"/>
      <c r="B65" s="29"/>
      <c r="C65" s="30" t="s">
        <v>37</v>
      </c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3"/>
    </row>
    <row r="66" ht="14.25" customHeight="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3"/>
    </row>
    <row r="67" ht="14.25" customHeight="1">
      <c r="A67" s="28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3"/>
    </row>
    <row r="68" ht="14.25" customHeight="1">
      <c r="A68" s="28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3"/>
    </row>
    <row r="69" ht="14.25" customHeight="1">
      <c r="A69" s="28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3"/>
    </row>
    <row r="70" ht="14.25" customHeight="1">
      <c r="A70" s="28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3"/>
    </row>
    <row r="71" ht="14.25" customHeight="1">
      <c r="A71" s="28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3"/>
    </row>
    <row r="72" ht="14.25" customHeight="1">
      <c r="A72" s="28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3"/>
    </row>
    <row r="73" ht="14.25" customHeight="1">
      <c r="A73" s="28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3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</row>
    <row r="605" ht="14.25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</row>
    <row r="606" ht="14.25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</row>
    <row r="607" ht="14.25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</row>
    <row r="608" ht="14.25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</row>
    <row r="609" ht="14.25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</row>
    <row r="610" ht="14.25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</row>
    <row r="611" ht="14.25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</row>
    <row r="612" ht="14.25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</row>
    <row r="613" ht="14.25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</row>
    <row r="614" ht="14.25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</row>
    <row r="615" ht="14.25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</row>
    <row r="616" ht="14.25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</row>
    <row r="617" ht="14.25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</row>
    <row r="618" ht="14.25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</row>
    <row r="619" ht="14.25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</row>
    <row r="620" ht="14.25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</row>
    <row r="621" ht="14.25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</row>
    <row r="622" ht="14.25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</row>
    <row r="623" ht="14.25" customHeight="1">
      <c r="AH623" s="31"/>
    </row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</sheetData>
  <mergeCells count="56"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1:AB1"/>
    <mergeCell ref="A2:AB2"/>
    <mergeCell ref="AF3:AG3"/>
    <mergeCell ref="AF4:AG4"/>
    <mergeCell ref="AF23:AG23"/>
    <mergeCell ref="AF24:AG24"/>
    <mergeCell ref="AH3:AH23"/>
    <mergeCell ref="AF25:AG25"/>
    <mergeCell ref="AF26:AG26"/>
    <mergeCell ref="AF27:AG27"/>
    <mergeCell ref="AF28:AG28"/>
    <mergeCell ref="AF29:AG29"/>
    <mergeCell ref="AF30:AG30"/>
    <mergeCell ref="AF31:AG31"/>
    <mergeCell ref="AF32:AG32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42:AG42"/>
    <mergeCell ref="AF43:AG43"/>
    <mergeCell ref="AF44:AG44"/>
    <mergeCell ref="AF45:AG45"/>
    <mergeCell ref="AF53:AG53"/>
    <mergeCell ref="AF54:AG54"/>
    <mergeCell ref="AF55:AG55"/>
    <mergeCell ref="AF46:AG46"/>
    <mergeCell ref="AF47:AG47"/>
    <mergeCell ref="AF48:AG48"/>
    <mergeCell ref="AF49:AG49"/>
    <mergeCell ref="AF50:AG50"/>
    <mergeCell ref="AF51:AG51"/>
    <mergeCell ref="AF52:AG52"/>
    <mergeCell ref="AF5:AG5"/>
    <mergeCell ref="AF6:AG6"/>
    <mergeCell ref="AF7:AG7"/>
    <mergeCell ref="AF8:AG8"/>
  </mergeCells>
  <dataValidations>
    <dataValidation type="decimal" operator="greaterThanOrEqual" allowBlank="1" showDropDown="1" showErrorMessage="1" sqref="B4:AE55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39.14"/>
    <col customWidth="1" min="31" max="31" width="45.71"/>
  </cols>
  <sheetData>
    <row r="1" ht="14.25" customHeight="1">
      <c r="A1" s="1" t="s">
        <v>0</v>
      </c>
      <c r="AC1" s="3"/>
      <c r="AD1" s="3"/>
      <c r="AE1" s="4"/>
    </row>
    <row r="2" ht="14.25" customHeight="1">
      <c r="A2" s="5" t="s">
        <v>2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21.0</v>
      </c>
      <c r="C4" s="18">
        <v>1.0</v>
      </c>
      <c r="D4" s="17">
        <v>11.0</v>
      </c>
      <c r="E4" s="18">
        <v>2.0</v>
      </c>
      <c r="F4" s="17">
        <v>0.0</v>
      </c>
      <c r="G4" s="18">
        <v>28.0</v>
      </c>
      <c r="H4" s="17">
        <v>5.0</v>
      </c>
      <c r="I4" s="18">
        <v>0.0</v>
      </c>
      <c r="J4" s="17">
        <v>3.0</v>
      </c>
      <c r="K4" s="18">
        <v>16.0</v>
      </c>
      <c r="L4" s="17">
        <v>1.0</v>
      </c>
      <c r="M4" s="18">
        <v>7.0</v>
      </c>
      <c r="N4" s="17">
        <v>0.0</v>
      </c>
      <c r="O4" s="18">
        <v>101.0</v>
      </c>
      <c r="P4" s="17">
        <v>0.0</v>
      </c>
      <c r="Q4" s="18">
        <v>0.0</v>
      </c>
      <c r="R4" s="17">
        <v>0.0</v>
      </c>
      <c r="S4" s="18">
        <v>24.0</v>
      </c>
      <c r="T4" s="17">
        <v>0.0</v>
      </c>
      <c r="U4" s="18">
        <v>0.0</v>
      </c>
      <c r="V4" s="17">
        <v>1.0</v>
      </c>
      <c r="W4" s="18">
        <v>0.0</v>
      </c>
      <c r="X4" s="17">
        <v>0.0</v>
      </c>
      <c r="Y4" s="18">
        <v>1.0</v>
      </c>
      <c r="Z4" s="17">
        <v>0.0</v>
      </c>
      <c r="AA4" s="18">
        <v>0.0</v>
      </c>
      <c r="AB4" s="17">
        <v>0.0</v>
      </c>
      <c r="AC4" s="19">
        <f t="shared" ref="AC4:AC37" si="1">SUM(B4:AB4)</f>
        <v>222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>
        <v>0.0</v>
      </c>
      <c r="AA7" s="18">
        <v>0.0</v>
      </c>
      <c r="AB7" s="17">
        <v>0.0</v>
      </c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5.0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>
        <v>0.0</v>
      </c>
      <c r="V8" s="17">
        <v>0.0</v>
      </c>
      <c r="W8" s="18">
        <v>0.0</v>
      </c>
      <c r="X8" s="17">
        <v>0.0</v>
      </c>
      <c r="Y8" s="18">
        <v>1.0</v>
      </c>
      <c r="Z8" s="17">
        <v>0.0</v>
      </c>
      <c r="AA8" s="18">
        <v>0.0</v>
      </c>
      <c r="AB8" s="17">
        <v>0.0</v>
      </c>
      <c r="AC8" s="19">
        <f t="shared" si="1"/>
        <v>6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>
        <v>0.0</v>
      </c>
      <c r="AA9" s="18">
        <v>0.0</v>
      </c>
      <c r="AB9" s="17">
        <v>0.0</v>
      </c>
      <c r="AC9" s="19">
        <f t="shared" si="1"/>
        <v>0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4.0</v>
      </c>
      <c r="F10" s="17">
        <v>0.0</v>
      </c>
      <c r="G10" s="18">
        <v>216.0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>
        <v>0.0</v>
      </c>
      <c r="V10" s="17">
        <v>0.0</v>
      </c>
      <c r="W10" s="18">
        <v>0.0</v>
      </c>
      <c r="X10" s="17">
        <v>0.0</v>
      </c>
      <c r="Y10" s="18">
        <v>0.0</v>
      </c>
      <c r="Z10" s="17">
        <v>0.0</v>
      </c>
      <c r="AA10" s="18">
        <v>0.0</v>
      </c>
      <c r="AB10" s="17">
        <v>0.0</v>
      </c>
      <c r="AC10" s="19">
        <f t="shared" si="1"/>
        <v>220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>
        <v>0.0</v>
      </c>
      <c r="AA11" s="18">
        <v>0.0</v>
      </c>
      <c r="AB11" s="17">
        <v>0.0</v>
      </c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>
        <v>0.0</v>
      </c>
      <c r="AA12" s="18">
        <v>0.0</v>
      </c>
      <c r="AB12" s="17">
        <v>0.0</v>
      </c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>
        <v>0.0</v>
      </c>
      <c r="AA13" s="18">
        <v>0.0</v>
      </c>
      <c r="AB13" s="17">
        <v>0.0</v>
      </c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>
        <v>0.0</v>
      </c>
      <c r="W20" s="18">
        <v>0.0</v>
      </c>
      <c r="X20" s="17">
        <v>0.0</v>
      </c>
      <c r="Y20" s="18">
        <v>0.0</v>
      </c>
      <c r="Z20" s="17">
        <v>0.0</v>
      </c>
      <c r="AA20" s="18">
        <v>0.0</v>
      </c>
      <c r="AB20" s="17">
        <v>0.0</v>
      </c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>
        <v>0.0</v>
      </c>
      <c r="AA21" s="18">
        <v>0.0</v>
      </c>
      <c r="AB21" s="17">
        <v>0.0</v>
      </c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>
        <v>0.0</v>
      </c>
      <c r="AA22" s="18">
        <v>0.0</v>
      </c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3.0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>
        <v>0.0</v>
      </c>
      <c r="AA23" s="18">
        <v>0.0</v>
      </c>
      <c r="AB23" s="17">
        <v>0.0</v>
      </c>
      <c r="AC23" s="19">
        <f t="shared" si="1"/>
        <v>3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10.0</v>
      </c>
      <c r="E24" s="18">
        <v>4.0</v>
      </c>
      <c r="F24" s="17">
        <v>0.0</v>
      </c>
      <c r="G24" s="18">
        <v>48.0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>
        <v>0.0</v>
      </c>
      <c r="AA24" s="18">
        <v>0.0</v>
      </c>
      <c r="AB24" s="17">
        <v>0.0</v>
      </c>
      <c r="AC24" s="19">
        <f t="shared" si="1"/>
        <v>62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>
        <v>0.0</v>
      </c>
      <c r="AA25" s="18">
        <v>0.0</v>
      </c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>
        <v>0.0</v>
      </c>
      <c r="AA26" s="18">
        <v>0.0</v>
      </c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2.0</v>
      </c>
      <c r="F27" s="17">
        <v>0.0</v>
      </c>
      <c r="G27" s="18">
        <v>0.0</v>
      </c>
      <c r="H27" s="17">
        <v>5.0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>
        <v>0.0</v>
      </c>
      <c r="V27" s="17">
        <v>0.0</v>
      </c>
      <c r="W27" s="18">
        <v>0.0</v>
      </c>
      <c r="X27" s="17">
        <v>0.0</v>
      </c>
      <c r="Y27" s="18">
        <v>1.0</v>
      </c>
      <c r="Z27" s="17">
        <v>0.0</v>
      </c>
      <c r="AA27" s="18">
        <v>0.0</v>
      </c>
      <c r="AB27" s="17">
        <v>0.0</v>
      </c>
      <c r="AC27" s="19">
        <f t="shared" si="1"/>
        <v>8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>
        <v>0.0</v>
      </c>
      <c r="W28" s="18">
        <v>0.0</v>
      </c>
      <c r="X28" s="17">
        <v>0.0</v>
      </c>
      <c r="Y28" s="18">
        <v>0.0</v>
      </c>
      <c r="Z28" s="17">
        <v>0.0</v>
      </c>
      <c r="AA28" s="18">
        <v>0.0</v>
      </c>
      <c r="AB28" s="17">
        <v>0.0</v>
      </c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>
        <v>0.0</v>
      </c>
      <c r="W29" s="18">
        <v>0.0</v>
      </c>
      <c r="X29" s="17">
        <v>0.0</v>
      </c>
      <c r="Y29" s="18">
        <v>0.0</v>
      </c>
      <c r="Z29" s="17">
        <v>0.0</v>
      </c>
      <c r="AA29" s="18">
        <v>0.0</v>
      </c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>
        <v>0.0</v>
      </c>
      <c r="V30" s="17">
        <v>0.0</v>
      </c>
      <c r="W30" s="18">
        <v>0.0</v>
      </c>
      <c r="X30" s="17">
        <v>0.0</v>
      </c>
      <c r="Y30" s="18">
        <v>0.0</v>
      </c>
      <c r="Z30" s="17">
        <v>0.0</v>
      </c>
      <c r="AA30" s="18">
        <v>0.0</v>
      </c>
      <c r="AB30" s="17">
        <v>0.0</v>
      </c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>
        <v>0.0</v>
      </c>
      <c r="W31" s="18">
        <v>0.0</v>
      </c>
      <c r="X31" s="17">
        <v>0.0</v>
      </c>
      <c r="Y31" s="18">
        <v>0.0</v>
      </c>
      <c r="Z31" s="17">
        <v>0.0</v>
      </c>
      <c r="AA31" s="18">
        <v>0.0</v>
      </c>
      <c r="AB31" s="17">
        <v>0.0</v>
      </c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>
        <v>0.0</v>
      </c>
      <c r="W32" s="18">
        <v>0.0</v>
      </c>
      <c r="X32" s="17">
        <v>0.0</v>
      </c>
      <c r="Y32" s="18">
        <v>0.0</v>
      </c>
      <c r="Z32" s="17">
        <v>0.0</v>
      </c>
      <c r="AA32" s="18">
        <v>0.0</v>
      </c>
      <c r="AB32" s="17">
        <v>0.0</v>
      </c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4" t="s">
        <v>38</v>
      </c>
      <c r="B34" s="26"/>
      <c r="C34" s="25"/>
      <c r="D34" s="26"/>
      <c r="E34" s="25"/>
      <c r="F34" s="26"/>
      <c r="G34" s="25"/>
      <c r="H34" s="26"/>
      <c r="I34" s="25"/>
      <c r="J34" s="26"/>
      <c r="K34" s="25">
        <v>10.0</v>
      </c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10</v>
      </c>
      <c r="AD34" s="13"/>
      <c r="AE34" s="23"/>
    </row>
    <row r="35" ht="22.5" customHeight="1">
      <c r="A35" s="32" t="s">
        <v>39</v>
      </c>
      <c r="B35" s="26"/>
      <c r="C35" s="25"/>
      <c r="D35" s="26"/>
      <c r="E35" s="25"/>
      <c r="F35" s="26"/>
      <c r="G35" s="25"/>
      <c r="H35" s="26"/>
      <c r="I35" s="25"/>
      <c r="J35" s="26"/>
      <c r="K35" s="25">
        <v>10.0</v>
      </c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10</v>
      </c>
      <c r="AD35" s="13"/>
      <c r="AE35" s="23"/>
    </row>
    <row r="36" ht="22.5" customHeight="1">
      <c r="A36" s="32" t="s">
        <v>40</v>
      </c>
      <c r="B36" s="26"/>
      <c r="C36" s="25"/>
      <c r="D36" s="26"/>
      <c r="E36" s="25"/>
      <c r="F36" s="26"/>
      <c r="G36" s="25"/>
      <c r="H36" s="26"/>
      <c r="I36" s="25"/>
      <c r="J36" s="26"/>
      <c r="K36" s="25">
        <v>20.0</v>
      </c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20</v>
      </c>
      <c r="AD36" s="13"/>
      <c r="AE36" s="23"/>
    </row>
    <row r="37" ht="22.5" customHeight="1">
      <c r="A37" s="32" t="s">
        <v>41</v>
      </c>
      <c r="B37" s="26"/>
      <c r="C37" s="25"/>
      <c r="D37" s="26"/>
      <c r="E37" s="25"/>
      <c r="G37" s="26"/>
      <c r="H37" s="26"/>
      <c r="I37" s="25"/>
      <c r="J37" s="26"/>
      <c r="K37" s="25">
        <v>20.0</v>
      </c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20</v>
      </c>
      <c r="AD37" s="13"/>
      <c r="AE37" s="23"/>
    </row>
    <row r="38" ht="22.5" customHeight="1">
      <c r="A38" s="33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33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33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33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33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33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33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33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33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33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33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33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33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33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33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33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33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33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6 B37:E37 G37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42</v>
      </c>
      <c r="AC1" s="3"/>
      <c r="AD1" s="3"/>
      <c r="AE1" s="4"/>
    </row>
    <row r="2" ht="14.25" customHeight="1">
      <c r="A2" s="5" t="s">
        <v>43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31.0</v>
      </c>
      <c r="C4" s="18">
        <v>0.0</v>
      </c>
      <c r="D4" s="17">
        <v>5.0</v>
      </c>
      <c r="E4" s="18">
        <v>32.0</v>
      </c>
      <c r="F4" s="17">
        <v>4.0</v>
      </c>
      <c r="G4" s="18">
        <v>9.0</v>
      </c>
      <c r="H4" s="17">
        <v>2.0</v>
      </c>
      <c r="I4" s="18">
        <v>4.0</v>
      </c>
      <c r="J4" s="17">
        <v>0.0</v>
      </c>
      <c r="K4" s="18">
        <v>0.0</v>
      </c>
      <c r="L4" s="17">
        <v>0.0</v>
      </c>
      <c r="M4" s="18">
        <v>40.0</v>
      </c>
      <c r="N4" s="17">
        <v>12.0</v>
      </c>
      <c r="O4" s="18">
        <v>2.0</v>
      </c>
      <c r="P4" s="17">
        <v>0.0</v>
      </c>
      <c r="Q4" s="18">
        <v>0.0</v>
      </c>
      <c r="R4" s="17">
        <v>0.0</v>
      </c>
      <c r="S4" s="18">
        <v>2.0</v>
      </c>
      <c r="T4" s="17">
        <v>4.0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147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2.0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/>
      <c r="U7" s="18"/>
      <c r="V7" s="17"/>
      <c r="W7" s="18"/>
      <c r="X7" s="17"/>
      <c r="Y7" s="18"/>
      <c r="Z7" s="17"/>
      <c r="AA7" s="18"/>
      <c r="AB7" s="17"/>
      <c r="AC7" s="19">
        <f t="shared" si="1"/>
        <v>2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/>
      <c r="U8" s="18"/>
      <c r="V8" s="17"/>
      <c r="W8" s="18"/>
      <c r="X8" s="17"/>
      <c r="Y8" s="18"/>
      <c r="Z8" s="17"/>
      <c r="AA8" s="18"/>
      <c r="AB8" s="17"/>
      <c r="AC8" s="19">
        <f t="shared" si="1"/>
        <v>0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3.0</v>
      </c>
      <c r="H9" s="17">
        <v>0.0</v>
      </c>
      <c r="I9" s="18">
        <v>0.0</v>
      </c>
      <c r="J9" s="36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/>
      <c r="U9" s="18"/>
      <c r="V9" s="17"/>
      <c r="W9" s="18"/>
      <c r="X9" s="17"/>
      <c r="Y9" s="18"/>
      <c r="Z9" s="17"/>
      <c r="AA9" s="18"/>
      <c r="AB9" s="17"/>
      <c r="AC9" s="19">
        <f t="shared" si="1"/>
        <v>3</v>
      </c>
      <c r="AD9" s="13"/>
      <c r="AE9" s="23"/>
    </row>
    <row r="10" ht="22.5" customHeight="1">
      <c r="A10" s="20" t="s">
        <v>13</v>
      </c>
      <c r="B10" s="17">
        <v>6.0</v>
      </c>
      <c r="C10" s="18">
        <v>0.0</v>
      </c>
      <c r="D10" s="17">
        <v>0.0</v>
      </c>
      <c r="E10" s="18">
        <v>0.0</v>
      </c>
      <c r="F10" s="17">
        <v>0.0</v>
      </c>
      <c r="G10" s="18">
        <v>3.0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6.0</v>
      </c>
      <c r="T10" s="17"/>
      <c r="U10" s="18"/>
      <c r="V10" s="17"/>
      <c r="W10" s="18"/>
      <c r="X10" s="17"/>
      <c r="Y10" s="18"/>
      <c r="Z10" s="17"/>
      <c r="AA10" s="18"/>
      <c r="AB10" s="17"/>
      <c r="AC10" s="19">
        <f t="shared" si="1"/>
        <v>15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/>
      <c r="U11" s="18"/>
      <c r="V11" s="17"/>
      <c r="W11" s="18"/>
      <c r="X11" s="17"/>
      <c r="Y11" s="18"/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/>
      <c r="U12" s="18"/>
      <c r="V12" s="17"/>
      <c r="W12" s="18"/>
      <c r="X12" s="17"/>
      <c r="Y12" s="18"/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/>
      <c r="U13" s="18"/>
      <c r="V13" s="17"/>
      <c r="W13" s="18"/>
      <c r="X13" s="17"/>
      <c r="Y13" s="18"/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2.0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/>
      <c r="U20" s="18"/>
      <c r="V20" s="17"/>
      <c r="W20" s="18"/>
      <c r="X20" s="17"/>
      <c r="Y20" s="18"/>
      <c r="Z20" s="17"/>
      <c r="AA20" s="18"/>
      <c r="AB20" s="17"/>
      <c r="AC20" s="19">
        <f t="shared" si="1"/>
        <v>2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1.0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/>
      <c r="U21" s="18"/>
      <c r="V21" s="17"/>
      <c r="W21" s="18"/>
      <c r="X21" s="17"/>
      <c r="Y21" s="18"/>
      <c r="Z21" s="17"/>
      <c r="AA21" s="18"/>
      <c r="AB21" s="17"/>
      <c r="AC21" s="19">
        <f t="shared" si="1"/>
        <v>1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/>
      <c r="U22" s="18"/>
      <c r="V22" s="17"/>
      <c r="W22" s="18"/>
      <c r="X22" s="17"/>
      <c r="Y22" s="18"/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2.0</v>
      </c>
      <c r="C23" s="18">
        <v>0.0</v>
      </c>
      <c r="D23" s="17">
        <v>0.0</v>
      </c>
      <c r="E23" s="18">
        <v>0.0</v>
      </c>
      <c r="F23" s="17">
        <v>0.0</v>
      </c>
      <c r="G23" s="18">
        <v>2.0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2.0</v>
      </c>
      <c r="T23" s="17"/>
      <c r="U23" s="18"/>
      <c r="V23" s="17"/>
      <c r="W23" s="18"/>
      <c r="X23" s="17"/>
      <c r="Y23" s="18"/>
      <c r="Z23" s="17"/>
      <c r="AA23" s="18"/>
      <c r="AB23" s="17"/>
      <c r="AC23" s="19">
        <f t="shared" si="1"/>
        <v>6</v>
      </c>
      <c r="AD23" s="13"/>
      <c r="AE23" s="23"/>
    </row>
    <row r="24" ht="22.5" customHeight="1">
      <c r="A24" s="20" t="s">
        <v>25</v>
      </c>
      <c r="B24" s="17">
        <v>2.0</v>
      </c>
      <c r="C24" s="18">
        <v>0.0</v>
      </c>
      <c r="D24" s="17">
        <v>0.0</v>
      </c>
      <c r="E24" s="18">
        <v>0.0</v>
      </c>
      <c r="F24" s="17">
        <v>24.0</v>
      </c>
      <c r="G24" s="18">
        <v>2.0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2.0</v>
      </c>
      <c r="T24" s="17"/>
      <c r="U24" s="18"/>
      <c r="V24" s="17"/>
      <c r="W24" s="18"/>
      <c r="X24" s="17"/>
      <c r="Y24" s="18"/>
      <c r="Z24" s="17"/>
      <c r="AA24" s="18"/>
      <c r="AB24" s="17"/>
      <c r="AC24" s="19">
        <f t="shared" si="1"/>
        <v>30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/>
      <c r="U25" s="18"/>
      <c r="V25" s="17"/>
      <c r="W25" s="18"/>
      <c r="X25" s="17"/>
      <c r="Y25" s="18"/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/>
      <c r="U26" s="18"/>
      <c r="V26" s="17"/>
      <c r="W26" s="18"/>
      <c r="X26" s="17"/>
      <c r="Y26" s="18"/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0.0</v>
      </c>
      <c r="G27" s="18">
        <v>1.0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4.0</v>
      </c>
      <c r="T27" s="17"/>
      <c r="U27" s="18"/>
      <c r="V27" s="17"/>
      <c r="W27" s="18"/>
      <c r="X27" s="17"/>
      <c r="Y27" s="18"/>
      <c r="Z27" s="17"/>
      <c r="AA27" s="18"/>
      <c r="AB27" s="17"/>
      <c r="AC27" s="19">
        <f t="shared" si="1"/>
        <v>5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1.0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1.0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/>
      <c r="U28" s="18"/>
      <c r="V28" s="17"/>
      <c r="W28" s="18"/>
      <c r="X28" s="17"/>
      <c r="Y28" s="18"/>
      <c r="Z28" s="17"/>
      <c r="AA28" s="18"/>
      <c r="AB28" s="17"/>
      <c r="AC28" s="19">
        <f t="shared" si="1"/>
        <v>2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/>
      <c r="U29" s="18"/>
      <c r="V29" s="17"/>
      <c r="W29" s="18"/>
      <c r="X29" s="17"/>
      <c r="Y29" s="18"/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1.0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/>
      <c r="U30" s="18"/>
      <c r="V30" s="17"/>
      <c r="W30" s="18"/>
      <c r="X30" s="17"/>
      <c r="Y30" s="18"/>
      <c r="Z30" s="17"/>
      <c r="AA30" s="18"/>
      <c r="AB30" s="17"/>
      <c r="AC30" s="19">
        <f t="shared" si="1"/>
        <v>1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/>
      <c r="U31" s="18"/>
      <c r="V31" s="17"/>
      <c r="W31" s="18"/>
      <c r="X31" s="17"/>
      <c r="Y31" s="18"/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1.0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/>
      <c r="U32" s="18"/>
      <c r="V32" s="17"/>
      <c r="W32" s="18"/>
      <c r="X32" s="17"/>
      <c r="Y32" s="18"/>
      <c r="Z32" s="17"/>
      <c r="AA32" s="18"/>
      <c r="AB32" s="17"/>
      <c r="AC32" s="19">
        <f t="shared" si="1"/>
        <v>1</v>
      </c>
      <c r="AD32" s="13"/>
      <c r="AE32" s="23"/>
    </row>
    <row r="33" ht="22.5" customHeight="1">
      <c r="A33" s="20" t="s">
        <v>44</v>
      </c>
      <c r="B33" s="26">
        <v>0.0</v>
      </c>
      <c r="C33" s="25">
        <v>0.0</v>
      </c>
      <c r="D33" s="26">
        <v>0.0</v>
      </c>
      <c r="E33" s="25">
        <v>0.0</v>
      </c>
      <c r="F33" s="26">
        <v>0.0</v>
      </c>
      <c r="G33" s="25">
        <v>0.0</v>
      </c>
      <c r="H33" s="26">
        <v>0.0</v>
      </c>
      <c r="I33" s="25">
        <v>0.0</v>
      </c>
      <c r="J33" s="26">
        <v>0.0</v>
      </c>
      <c r="K33" s="25">
        <v>0.0</v>
      </c>
      <c r="L33" s="26">
        <v>0.0</v>
      </c>
      <c r="M33" s="25">
        <v>0.0</v>
      </c>
      <c r="N33" s="26">
        <v>4.0</v>
      </c>
      <c r="O33" s="25">
        <v>0.0</v>
      </c>
      <c r="P33" s="26">
        <v>0.0</v>
      </c>
      <c r="Q33" s="25">
        <v>0.0</v>
      </c>
      <c r="R33" s="26">
        <v>0.0</v>
      </c>
      <c r="S33" s="25">
        <v>0.0</v>
      </c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4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42</v>
      </c>
      <c r="AC1" s="3"/>
      <c r="AD1" s="3"/>
      <c r="AE1" s="4"/>
    </row>
    <row r="2" ht="14.25" customHeight="1">
      <c r="A2" s="5" t="s">
        <v>45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10.0</v>
      </c>
      <c r="C4" s="18">
        <v>0.0</v>
      </c>
      <c r="D4" s="17">
        <v>2.0</v>
      </c>
      <c r="E4" s="18">
        <v>1.0</v>
      </c>
      <c r="F4" s="17">
        <v>1.0</v>
      </c>
      <c r="G4" s="18">
        <v>1.0</v>
      </c>
      <c r="H4" s="17">
        <v>0.0</v>
      </c>
      <c r="I4" s="18">
        <v>4.0</v>
      </c>
      <c r="J4" s="17">
        <v>0.0</v>
      </c>
      <c r="K4" s="18">
        <v>0.0</v>
      </c>
      <c r="L4" s="17">
        <v>4.0</v>
      </c>
      <c r="M4" s="18">
        <v>0.0</v>
      </c>
      <c r="N4" s="17">
        <v>2.0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2.0</v>
      </c>
      <c r="U4" s="18">
        <v>0.0</v>
      </c>
      <c r="V4" s="17">
        <v>0.0</v>
      </c>
      <c r="W4" s="18">
        <v>1.0</v>
      </c>
      <c r="X4" s="17">
        <v>0.0</v>
      </c>
      <c r="Y4" s="18">
        <v>0.0</v>
      </c>
      <c r="Z4" s="17">
        <v>0.0</v>
      </c>
      <c r="AA4" s="18">
        <v>0.0</v>
      </c>
      <c r="AB4" s="35"/>
      <c r="AC4" s="19">
        <f t="shared" ref="AC4:AC37" si="1">SUM(B4:AB4)</f>
        <v>28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>
        <v>0.0</v>
      </c>
      <c r="C6" s="18">
        <v>0.0</v>
      </c>
      <c r="D6" s="17">
        <v>0.0</v>
      </c>
      <c r="E6" s="37">
        <v>0.0</v>
      </c>
      <c r="F6" s="17">
        <v>0.0</v>
      </c>
      <c r="G6" s="18">
        <v>0.0</v>
      </c>
      <c r="H6" s="17">
        <v>0.0</v>
      </c>
      <c r="I6" s="18">
        <v>0.0</v>
      </c>
      <c r="J6" s="17">
        <v>0.0</v>
      </c>
      <c r="K6" s="18">
        <v>0.0</v>
      </c>
      <c r="L6" s="17">
        <v>0.0</v>
      </c>
      <c r="M6" s="18">
        <v>0.0</v>
      </c>
      <c r="N6" s="17">
        <v>0.0</v>
      </c>
      <c r="O6" s="18">
        <v>0.0</v>
      </c>
      <c r="P6" s="17">
        <v>0.0</v>
      </c>
      <c r="Q6" s="18">
        <v>0.0</v>
      </c>
      <c r="R6" s="17">
        <v>0.0</v>
      </c>
      <c r="S6" s="18">
        <v>0.0</v>
      </c>
      <c r="T6" s="17">
        <v>0.0</v>
      </c>
      <c r="U6" s="18">
        <v>0.0</v>
      </c>
      <c r="V6" s="17">
        <v>0.0</v>
      </c>
      <c r="W6" s="18">
        <v>0.0</v>
      </c>
      <c r="X6" s="17">
        <v>0.0</v>
      </c>
      <c r="Y6" s="18">
        <v>0.0</v>
      </c>
      <c r="Z6" s="17">
        <v>0.0</v>
      </c>
      <c r="AA6" s="18">
        <v>0.0</v>
      </c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37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>
        <v>0.0</v>
      </c>
      <c r="AA7" s="18">
        <v>0.0</v>
      </c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3.0</v>
      </c>
      <c r="C8" s="18">
        <v>0.0</v>
      </c>
      <c r="D8" s="17">
        <v>0.0</v>
      </c>
      <c r="E8" s="37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1.0</v>
      </c>
      <c r="U8" s="18">
        <v>0.0</v>
      </c>
      <c r="V8" s="17">
        <v>0.0</v>
      </c>
      <c r="W8" s="18">
        <v>0.0</v>
      </c>
      <c r="X8" s="17">
        <v>0.0</v>
      </c>
      <c r="Y8" s="18">
        <v>0.0</v>
      </c>
      <c r="Z8" s="17">
        <v>0.0</v>
      </c>
      <c r="AA8" s="18">
        <v>0.0</v>
      </c>
      <c r="AB8" s="17"/>
      <c r="AC8" s="19">
        <f t="shared" si="1"/>
        <v>4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37">
        <v>0.0</v>
      </c>
      <c r="F9" s="17">
        <v>0.0</v>
      </c>
      <c r="G9" s="18">
        <v>0.0</v>
      </c>
      <c r="H9" s="17">
        <v>0.0</v>
      </c>
      <c r="I9" s="18">
        <v>3.0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1.0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>
        <v>0.0</v>
      </c>
      <c r="AA9" s="18">
        <v>0.0</v>
      </c>
      <c r="AB9" s="17"/>
      <c r="AC9" s="19">
        <f t="shared" si="1"/>
        <v>4</v>
      </c>
      <c r="AD9" s="13"/>
      <c r="AE9" s="23"/>
    </row>
    <row r="10" ht="22.5" customHeight="1">
      <c r="A10" s="20" t="s">
        <v>13</v>
      </c>
      <c r="B10" s="17">
        <v>12.0</v>
      </c>
      <c r="C10" s="18">
        <v>0.0</v>
      </c>
      <c r="D10" s="17">
        <v>0.0</v>
      </c>
      <c r="E10" s="37">
        <v>0.0</v>
      </c>
      <c r="F10" s="17">
        <v>0.0</v>
      </c>
      <c r="G10" s="18">
        <v>4.0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4.0</v>
      </c>
      <c r="U10" s="18">
        <v>0.0</v>
      </c>
      <c r="V10" s="17">
        <v>0.0</v>
      </c>
      <c r="W10" s="18">
        <v>0.0</v>
      </c>
      <c r="X10" s="17">
        <v>0.0</v>
      </c>
      <c r="Y10" s="18">
        <v>0.0</v>
      </c>
      <c r="Z10" s="17">
        <v>0.0</v>
      </c>
      <c r="AA10" s="18">
        <v>0.0</v>
      </c>
      <c r="AB10" s="17"/>
      <c r="AC10" s="19">
        <f t="shared" si="1"/>
        <v>20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37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>
        <v>0.0</v>
      </c>
      <c r="AA11" s="18">
        <v>0.0</v>
      </c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37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>
        <v>0.0</v>
      </c>
      <c r="AA12" s="18">
        <v>0.0</v>
      </c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37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>
        <v>0.0</v>
      </c>
      <c r="AA13" s="18">
        <v>0.0</v>
      </c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v>0.0</v>
      </c>
      <c r="C19" s="18">
        <v>0.0</v>
      </c>
      <c r="D19" s="17">
        <v>0.0</v>
      </c>
      <c r="E19" s="18">
        <v>0.0</v>
      </c>
      <c r="F19" s="17">
        <v>0.0</v>
      </c>
      <c r="G19" s="18">
        <v>0.0</v>
      </c>
      <c r="H19" s="17">
        <v>0.0</v>
      </c>
      <c r="I19" s="18">
        <v>0.0</v>
      </c>
      <c r="J19" s="17">
        <v>0.0</v>
      </c>
      <c r="K19" s="18">
        <v>0.0</v>
      </c>
      <c r="L19" s="17">
        <v>0.0</v>
      </c>
      <c r="M19" s="18">
        <v>0.0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>
        <v>0.0</v>
      </c>
      <c r="U19" s="18">
        <v>0.0</v>
      </c>
      <c r="V19" s="17">
        <v>0.0</v>
      </c>
      <c r="W19" s="18">
        <v>0.0</v>
      </c>
      <c r="X19" s="17">
        <v>0.0</v>
      </c>
      <c r="Y19" s="18">
        <v>0.0</v>
      </c>
      <c r="Z19" s="17">
        <v>0.0</v>
      </c>
      <c r="AA19" s="18">
        <v>0.0</v>
      </c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1.0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>
        <v>0.0</v>
      </c>
      <c r="W20" s="18">
        <v>0.0</v>
      </c>
      <c r="X20" s="17">
        <v>0.0</v>
      </c>
      <c r="Y20" s="18">
        <v>0.0</v>
      </c>
      <c r="Z20" s="17">
        <v>0.0</v>
      </c>
      <c r="AA20" s="18">
        <v>0.0</v>
      </c>
      <c r="AB20" s="17"/>
      <c r="AC20" s="19">
        <f t="shared" si="1"/>
        <v>1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>
        <v>0.0</v>
      </c>
      <c r="AA21" s="18">
        <v>0.0</v>
      </c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>
        <v>0.0</v>
      </c>
      <c r="AA22" s="18">
        <v>0.0</v>
      </c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2.0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>
        <v>0.0</v>
      </c>
      <c r="AA23" s="18">
        <v>0.0</v>
      </c>
      <c r="AB23" s="17"/>
      <c r="AC23" s="19">
        <f t="shared" si="1"/>
        <v>2</v>
      </c>
      <c r="AD23" s="13"/>
      <c r="AE23" s="23"/>
    </row>
    <row r="24" ht="22.5" customHeight="1">
      <c r="A24" s="20" t="s">
        <v>25</v>
      </c>
      <c r="B24" s="17">
        <v>2.0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>
        <v>0.0</v>
      </c>
      <c r="AA24" s="18">
        <v>0.0</v>
      </c>
      <c r="AB24" s="17"/>
      <c r="AC24" s="19">
        <f t="shared" si="1"/>
        <v>2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>
        <v>0.0</v>
      </c>
      <c r="AA25" s="18">
        <v>0.0</v>
      </c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>
        <v>0.0</v>
      </c>
      <c r="AA26" s="18">
        <v>0.0</v>
      </c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2.0</v>
      </c>
      <c r="C27" s="18">
        <v>0.0</v>
      </c>
      <c r="D27" s="17">
        <v>0.0</v>
      </c>
      <c r="E27" s="18">
        <v>0.0</v>
      </c>
      <c r="F27" s="17">
        <v>0.0</v>
      </c>
      <c r="G27" s="18">
        <v>26.0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1.0</v>
      </c>
      <c r="U27" s="18">
        <v>0.0</v>
      </c>
      <c r="V27" s="17">
        <v>0.0</v>
      </c>
      <c r="W27" s="18">
        <v>0.0</v>
      </c>
      <c r="X27" s="17">
        <v>0.0</v>
      </c>
      <c r="Y27" s="18">
        <v>0.0</v>
      </c>
      <c r="Z27" s="17">
        <v>0.0</v>
      </c>
      <c r="AA27" s="18">
        <v>0.0</v>
      </c>
      <c r="AB27" s="17"/>
      <c r="AC27" s="19">
        <f t="shared" si="1"/>
        <v>29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>
        <v>0.0</v>
      </c>
      <c r="W28" s="18">
        <v>0.0</v>
      </c>
      <c r="X28" s="17">
        <v>0.0</v>
      </c>
      <c r="Y28" s="18">
        <v>0.0</v>
      </c>
      <c r="Z28" s="17">
        <v>0.0</v>
      </c>
      <c r="AA28" s="18">
        <v>0.0</v>
      </c>
      <c r="AB28" s="17"/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>
        <v>0.0</v>
      </c>
      <c r="W29" s="18">
        <v>0.0</v>
      </c>
      <c r="X29" s="17">
        <v>0.0</v>
      </c>
      <c r="Y29" s="18">
        <v>0.0</v>
      </c>
      <c r="Z29" s="17">
        <v>0.0</v>
      </c>
      <c r="AA29" s="18">
        <v>0.0</v>
      </c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1.0</v>
      </c>
      <c r="U30" s="18">
        <v>0.0</v>
      </c>
      <c r="V30" s="17">
        <v>0.0</v>
      </c>
      <c r="W30" s="18">
        <v>0.0</v>
      </c>
      <c r="X30" s="17">
        <v>0.0</v>
      </c>
      <c r="Y30" s="18">
        <v>0.0</v>
      </c>
      <c r="Z30" s="17">
        <v>0.0</v>
      </c>
      <c r="AA30" s="18">
        <v>0.0</v>
      </c>
      <c r="AB30" s="17"/>
      <c r="AC30" s="19">
        <f t="shared" si="1"/>
        <v>1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>
        <v>0.0</v>
      </c>
      <c r="W31" s="18">
        <v>0.0</v>
      </c>
      <c r="X31" s="17">
        <v>0.0</v>
      </c>
      <c r="Y31" s="18">
        <v>0.0</v>
      </c>
      <c r="Z31" s="17">
        <v>0.0</v>
      </c>
      <c r="AA31" s="18">
        <v>0.0</v>
      </c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>
        <v>0.0</v>
      </c>
      <c r="W32" s="18">
        <v>0.0</v>
      </c>
      <c r="X32" s="17">
        <v>0.0</v>
      </c>
      <c r="Y32" s="18">
        <v>0.0</v>
      </c>
      <c r="Z32" s="17">
        <v>0.0</v>
      </c>
      <c r="AA32" s="18">
        <v>0.0</v>
      </c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42</v>
      </c>
      <c r="AC1" s="3"/>
      <c r="AD1" s="3"/>
      <c r="AE1" s="4"/>
    </row>
    <row r="2" ht="14.25" customHeight="1">
      <c r="A2" s="5" t="s">
        <v>46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0.0</v>
      </c>
      <c r="E4" s="18">
        <v>0.0</v>
      </c>
      <c r="F4" s="17">
        <v>0.0</v>
      </c>
      <c r="G4" s="18">
        <v>0.0</v>
      </c>
      <c r="H4" s="17">
        <v>0.0</v>
      </c>
      <c r="I4" s="38">
        <v>0.0</v>
      </c>
      <c r="J4" s="17">
        <v>0.0</v>
      </c>
      <c r="K4" s="18">
        <v>0.0</v>
      </c>
      <c r="L4" s="17">
        <v>0.0</v>
      </c>
      <c r="M4" s="3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18">
        <v>0.0</v>
      </c>
      <c r="V4" s="17">
        <v>0.0</v>
      </c>
      <c r="W4" s="18">
        <v>0.0</v>
      </c>
      <c r="X4" s="17">
        <v>0.0</v>
      </c>
      <c r="Y4" s="18">
        <v>0.0</v>
      </c>
      <c r="Z4" s="17">
        <v>0.0</v>
      </c>
      <c r="AA4" s="18">
        <v>0.0</v>
      </c>
      <c r="AB4" s="17">
        <v>0.0</v>
      </c>
      <c r="AC4" s="19">
        <f t="shared" ref="AC4:AC37" si="1">SUM(B4:AB4)</f>
        <v>0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>
        <v>0.0</v>
      </c>
      <c r="C6" s="18">
        <v>0.0</v>
      </c>
      <c r="D6" s="17">
        <v>0.0</v>
      </c>
      <c r="E6" s="18">
        <v>0.0</v>
      </c>
      <c r="F6" s="17">
        <v>0.0</v>
      </c>
      <c r="G6" s="18">
        <v>0.0</v>
      </c>
      <c r="H6" s="17">
        <v>0.0</v>
      </c>
      <c r="I6" s="18">
        <v>0.0</v>
      </c>
      <c r="J6" s="17">
        <v>0.0</v>
      </c>
      <c r="K6" s="18">
        <v>0.0</v>
      </c>
      <c r="L6" s="17">
        <v>0.0</v>
      </c>
      <c r="M6" s="18">
        <v>0.0</v>
      </c>
      <c r="N6" s="17">
        <v>0.0</v>
      </c>
      <c r="O6" s="18">
        <v>0.0</v>
      </c>
      <c r="P6" s="17">
        <v>0.0</v>
      </c>
      <c r="Q6" s="18">
        <v>0.0</v>
      </c>
      <c r="R6" s="17">
        <v>0.0</v>
      </c>
      <c r="S6" s="18">
        <v>0.0</v>
      </c>
      <c r="T6" s="17">
        <v>0.0</v>
      </c>
      <c r="U6" s="18">
        <v>0.0</v>
      </c>
      <c r="V6" s="17">
        <v>0.0</v>
      </c>
      <c r="W6" s="18">
        <v>0.0</v>
      </c>
      <c r="X6" s="17">
        <v>0.0</v>
      </c>
      <c r="Y6" s="18">
        <v>0.0</v>
      </c>
      <c r="Z6" s="17">
        <v>0.0</v>
      </c>
      <c r="AA6" s="18">
        <v>0.0</v>
      </c>
      <c r="AB6" s="17">
        <v>0.0</v>
      </c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>
        <v>0.0</v>
      </c>
      <c r="AA7" s="18">
        <v>0.0</v>
      </c>
      <c r="AB7" s="17">
        <v>0.0</v>
      </c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>
        <v>0.0</v>
      </c>
      <c r="V8" s="17">
        <v>0.0</v>
      </c>
      <c r="W8" s="18">
        <v>0.0</v>
      </c>
      <c r="X8" s="17">
        <v>0.0</v>
      </c>
      <c r="Y8" s="18">
        <v>0.0</v>
      </c>
      <c r="Z8" s="17">
        <v>0.0</v>
      </c>
      <c r="AA8" s="18">
        <v>0.0</v>
      </c>
      <c r="AB8" s="17">
        <v>0.0</v>
      </c>
      <c r="AC8" s="19">
        <f t="shared" si="1"/>
        <v>0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>
        <v>0.0</v>
      </c>
      <c r="AA9" s="18">
        <v>0.0</v>
      </c>
      <c r="AB9" s="17">
        <v>0.0</v>
      </c>
      <c r="AC9" s="19">
        <f t="shared" si="1"/>
        <v>0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>
        <v>0.0</v>
      </c>
      <c r="V10" s="17">
        <v>0.0</v>
      </c>
      <c r="W10" s="18">
        <v>0.0</v>
      </c>
      <c r="X10" s="17">
        <v>0.0</v>
      </c>
      <c r="Y10" s="18">
        <v>0.0</v>
      </c>
      <c r="Z10" s="17">
        <v>0.0</v>
      </c>
      <c r="AA10" s="18">
        <v>0.0</v>
      </c>
      <c r="AB10" s="17">
        <v>0.0</v>
      </c>
      <c r="AC10" s="19">
        <f t="shared" si="1"/>
        <v>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>
        <v>0.0</v>
      </c>
      <c r="AA11" s="18">
        <v>0.0</v>
      </c>
      <c r="AB11" s="17">
        <v>0.0</v>
      </c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>
        <v>0.0</v>
      </c>
      <c r="AA12" s="18">
        <v>0.0</v>
      </c>
      <c r="AB12" s="17">
        <v>0.0</v>
      </c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>
        <v>0.0</v>
      </c>
      <c r="AA13" s="18">
        <v>0.0</v>
      </c>
      <c r="AB13" s="17">
        <v>0.0</v>
      </c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v>0.0</v>
      </c>
      <c r="C19" s="18">
        <v>0.0</v>
      </c>
      <c r="D19" s="17">
        <v>0.0</v>
      </c>
      <c r="E19" s="18">
        <v>0.0</v>
      </c>
      <c r="F19" s="17">
        <v>0.0</v>
      </c>
      <c r="G19" s="18">
        <v>0.0</v>
      </c>
      <c r="H19" s="17">
        <v>0.0</v>
      </c>
      <c r="I19" s="18">
        <v>0.0</v>
      </c>
      <c r="J19" s="17">
        <v>0.0</v>
      </c>
      <c r="K19" s="18">
        <v>0.0</v>
      </c>
      <c r="L19" s="17">
        <v>0.0</v>
      </c>
      <c r="M19" s="18">
        <v>0.0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>
        <v>0.0</v>
      </c>
      <c r="U19" s="18">
        <v>0.0</v>
      </c>
      <c r="V19" s="17">
        <v>0.0</v>
      </c>
      <c r="W19" s="18">
        <v>0.0</v>
      </c>
      <c r="X19" s="17">
        <v>0.0</v>
      </c>
      <c r="Y19" s="18">
        <v>0.0</v>
      </c>
      <c r="Z19" s="17">
        <v>0.0</v>
      </c>
      <c r="AA19" s="18">
        <v>0.0</v>
      </c>
      <c r="AB19" s="17">
        <v>0.0</v>
      </c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>
        <v>0.0</v>
      </c>
      <c r="W20" s="18">
        <v>0.0</v>
      </c>
      <c r="X20" s="17">
        <v>0.0</v>
      </c>
      <c r="Y20" s="18">
        <v>0.0</v>
      </c>
      <c r="Z20" s="17">
        <v>0.0</v>
      </c>
      <c r="AA20" s="18">
        <v>0.0</v>
      </c>
      <c r="AB20" s="17">
        <v>0.0</v>
      </c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>
        <v>0.0</v>
      </c>
      <c r="AA21" s="18">
        <v>0.0</v>
      </c>
      <c r="AB21" s="17">
        <v>0.0</v>
      </c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>
        <v>0.0</v>
      </c>
      <c r="AA22" s="18">
        <v>0.0</v>
      </c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>
        <v>0.0</v>
      </c>
      <c r="AA23" s="18">
        <v>0.0</v>
      </c>
      <c r="AB23" s="17">
        <v>0.0</v>
      </c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>
        <v>0.0</v>
      </c>
      <c r="AA24" s="18">
        <v>0.0</v>
      </c>
      <c r="AB24" s="17">
        <v>0.0</v>
      </c>
      <c r="AC24" s="19">
        <f t="shared" si="1"/>
        <v>0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>
        <v>0.0</v>
      </c>
      <c r="AA25" s="18">
        <v>0.0</v>
      </c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>
        <v>0.0</v>
      </c>
      <c r="AA26" s="18">
        <v>0.0</v>
      </c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>
        <v>0.0</v>
      </c>
      <c r="V27" s="17">
        <v>0.0</v>
      </c>
      <c r="W27" s="18">
        <v>0.0</v>
      </c>
      <c r="X27" s="17">
        <v>0.0</v>
      </c>
      <c r="Y27" s="18">
        <v>0.0</v>
      </c>
      <c r="Z27" s="17">
        <v>0.0</v>
      </c>
      <c r="AA27" s="18">
        <v>0.0</v>
      </c>
      <c r="AB27" s="17">
        <v>0.0</v>
      </c>
      <c r="AC27" s="19">
        <f t="shared" si="1"/>
        <v>0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>
        <v>0.0</v>
      </c>
      <c r="W28" s="18">
        <v>0.0</v>
      </c>
      <c r="X28" s="17">
        <v>0.0</v>
      </c>
      <c r="Y28" s="18">
        <v>0.0</v>
      </c>
      <c r="Z28" s="17">
        <v>0.0</v>
      </c>
      <c r="AA28" s="18">
        <v>0.0</v>
      </c>
      <c r="AB28" s="17">
        <v>0.0</v>
      </c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>
        <v>0.0</v>
      </c>
      <c r="W29" s="18">
        <v>0.0</v>
      </c>
      <c r="X29" s="17">
        <v>0.0</v>
      </c>
      <c r="Y29" s="18">
        <v>0.0</v>
      </c>
      <c r="Z29" s="17">
        <v>0.0</v>
      </c>
      <c r="AA29" s="18">
        <v>0.0</v>
      </c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>
        <v>0.0</v>
      </c>
      <c r="V30" s="17">
        <v>0.0</v>
      </c>
      <c r="W30" s="18">
        <v>0.0</v>
      </c>
      <c r="X30" s="17">
        <v>0.0</v>
      </c>
      <c r="Y30" s="18">
        <v>0.0</v>
      </c>
      <c r="Z30" s="17">
        <v>0.0</v>
      </c>
      <c r="AA30" s="18">
        <v>0.0</v>
      </c>
      <c r="AB30" s="17">
        <v>0.0</v>
      </c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>
        <v>0.0</v>
      </c>
      <c r="W31" s="18">
        <v>0.0</v>
      </c>
      <c r="X31" s="17">
        <v>0.0</v>
      </c>
      <c r="Y31" s="18">
        <v>0.0</v>
      </c>
      <c r="Z31" s="17">
        <v>0.0</v>
      </c>
      <c r="AA31" s="18">
        <v>0.0</v>
      </c>
      <c r="AB31" s="17">
        <v>0.0</v>
      </c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>
        <v>0.0</v>
      </c>
      <c r="W32" s="18">
        <v>0.0</v>
      </c>
      <c r="X32" s="17">
        <v>0.0</v>
      </c>
      <c r="Y32" s="18">
        <v>0.0</v>
      </c>
      <c r="Z32" s="17">
        <v>0.0</v>
      </c>
      <c r="AA32" s="18">
        <v>0.0</v>
      </c>
      <c r="AB32" s="17">
        <v>0.0</v>
      </c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47</v>
      </c>
      <c r="AC1" s="3"/>
      <c r="AD1" s="3"/>
      <c r="AE1" s="4"/>
    </row>
    <row r="2" ht="14.25" customHeight="1">
      <c r="A2" s="5" t="s">
        <v>48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6.0</v>
      </c>
      <c r="C4" s="18">
        <v>0.0</v>
      </c>
      <c r="D4" s="17">
        <v>2.0</v>
      </c>
      <c r="E4" s="18">
        <v>3.0</v>
      </c>
      <c r="F4" s="17">
        <v>1.0</v>
      </c>
      <c r="G4" s="18">
        <v>5.0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34"/>
      <c r="V4" s="35"/>
      <c r="W4" s="34"/>
      <c r="X4" s="35"/>
      <c r="Y4" s="34"/>
      <c r="Z4" s="35"/>
      <c r="AA4" s="34"/>
      <c r="AB4" s="35"/>
      <c r="AC4" s="19">
        <f t="shared" ref="AC4:AC37" si="1">SUM(B4:AB4)</f>
        <v>17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/>
      <c r="V7" s="17"/>
      <c r="W7" s="18"/>
      <c r="X7" s="17"/>
      <c r="Y7" s="18"/>
      <c r="Z7" s="17"/>
      <c r="AA7" s="18"/>
      <c r="AB7" s="17">
        <v>0.0</v>
      </c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10.0</v>
      </c>
      <c r="C8" s="18">
        <v>0.0</v>
      </c>
      <c r="D8" s="17">
        <v>0.0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/>
      <c r="V8" s="17"/>
      <c r="W8" s="18"/>
      <c r="X8" s="17"/>
      <c r="Y8" s="18"/>
      <c r="Z8" s="17"/>
      <c r="AA8" s="18"/>
      <c r="AB8" s="17">
        <v>0.0</v>
      </c>
      <c r="AC8" s="19">
        <f t="shared" si="1"/>
        <v>10</v>
      </c>
      <c r="AD8" s="13"/>
      <c r="AE8" s="23"/>
    </row>
    <row r="9" ht="22.5" customHeight="1">
      <c r="A9" s="20" t="s">
        <v>12</v>
      </c>
      <c r="B9" s="17">
        <v>1.0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/>
      <c r="V9" s="17"/>
      <c r="W9" s="18"/>
      <c r="X9" s="17"/>
      <c r="Y9" s="18"/>
      <c r="Z9" s="17"/>
      <c r="AA9" s="18"/>
      <c r="AB9" s="17">
        <v>0.0</v>
      </c>
      <c r="AC9" s="19">
        <f t="shared" si="1"/>
        <v>1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/>
      <c r="V10" s="17"/>
      <c r="W10" s="18"/>
      <c r="X10" s="17"/>
      <c r="Y10" s="18"/>
      <c r="Z10" s="17"/>
      <c r="AA10" s="18"/>
      <c r="AB10" s="17">
        <v>0.0</v>
      </c>
      <c r="AC10" s="19">
        <f t="shared" si="1"/>
        <v>0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/>
      <c r="V11" s="17"/>
      <c r="W11" s="18"/>
      <c r="X11" s="17"/>
      <c r="Y11" s="18"/>
      <c r="Z11" s="17"/>
      <c r="AA11" s="18"/>
      <c r="AB11" s="17">
        <v>0.0</v>
      </c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/>
      <c r="V12" s="17"/>
      <c r="W12" s="18"/>
      <c r="X12" s="17"/>
      <c r="Y12" s="18"/>
      <c r="Z12" s="17"/>
      <c r="AA12" s="18"/>
      <c r="AB12" s="17">
        <v>0.0</v>
      </c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/>
      <c r="V13" s="17"/>
      <c r="W13" s="18"/>
      <c r="X13" s="17"/>
      <c r="Y13" s="18"/>
      <c r="Z13" s="17"/>
      <c r="AA13" s="18"/>
      <c r="AB13" s="17">
        <v>0.0</v>
      </c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4.0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/>
      <c r="V20" s="17"/>
      <c r="W20" s="18"/>
      <c r="X20" s="17"/>
      <c r="Y20" s="18"/>
      <c r="Z20" s="17"/>
      <c r="AA20" s="18"/>
      <c r="AB20" s="17">
        <v>0.0</v>
      </c>
      <c r="AC20" s="19">
        <f t="shared" si="1"/>
        <v>4</v>
      </c>
      <c r="AD20" s="13"/>
      <c r="AE20" s="23"/>
    </row>
    <row r="21" ht="22.5" customHeight="1">
      <c r="A21" s="20" t="s">
        <v>22</v>
      </c>
      <c r="B21" s="17">
        <v>2.0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/>
      <c r="V21" s="17"/>
      <c r="W21" s="18"/>
      <c r="X21" s="17"/>
      <c r="Y21" s="18"/>
      <c r="Z21" s="17"/>
      <c r="AA21" s="18"/>
      <c r="AB21" s="17">
        <v>0.0</v>
      </c>
      <c r="AC21" s="19">
        <f t="shared" si="1"/>
        <v>2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/>
      <c r="V22" s="17"/>
      <c r="W22" s="18"/>
      <c r="X22" s="17"/>
      <c r="Y22" s="18"/>
      <c r="Z22" s="17"/>
      <c r="AA22" s="18"/>
      <c r="AB22" s="17">
        <v>0.0</v>
      </c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/>
      <c r="V23" s="17"/>
      <c r="W23" s="18"/>
      <c r="X23" s="17"/>
      <c r="Y23" s="18"/>
      <c r="Z23" s="17"/>
      <c r="AA23" s="18"/>
      <c r="AB23" s="17">
        <v>0.0</v>
      </c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1.0</v>
      </c>
      <c r="C24" s="18">
        <v>0.0</v>
      </c>
      <c r="D24" s="17">
        <v>0.0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/>
      <c r="V24" s="17"/>
      <c r="W24" s="18"/>
      <c r="X24" s="17"/>
      <c r="Y24" s="18"/>
      <c r="Z24" s="17"/>
      <c r="AA24" s="18"/>
      <c r="AB24" s="17">
        <v>0.0</v>
      </c>
      <c r="AC24" s="19">
        <f t="shared" si="1"/>
        <v>1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/>
      <c r="V25" s="17"/>
      <c r="W25" s="18"/>
      <c r="X25" s="17"/>
      <c r="Y25" s="18"/>
      <c r="Z25" s="17"/>
      <c r="AA25" s="18"/>
      <c r="AB25" s="17">
        <v>0.0</v>
      </c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/>
      <c r="V26" s="17"/>
      <c r="W26" s="18"/>
      <c r="X26" s="17"/>
      <c r="Y26" s="18"/>
      <c r="Z26" s="17"/>
      <c r="AA26" s="18"/>
      <c r="AB26" s="17">
        <v>0.0</v>
      </c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0.0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/>
      <c r="V27" s="17"/>
      <c r="W27" s="18"/>
      <c r="X27" s="17"/>
      <c r="Y27" s="18"/>
      <c r="Z27" s="17"/>
      <c r="AA27" s="18"/>
      <c r="AB27" s="17">
        <v>0.0</v>
      </c>
      <c r="AC27" s="19">
        <f t="shared" si="1"/>
        <v>0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/>
      <c r="V28" s="17"/>
      <c r="W28" s="18"/>
      <c r="X28" s="17"/>
      <c r="Y28" s="18"/>
      <c r="Z28" s="17"/>
      <c r="AA28" s="18"/>
      <c r="AB28" s="17">
        <v>0.0</v>
      </c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/>
      <c r="V29" s="17"/>
      <c r="W29" s="18"/>
      <c r="X29" s="17"/>
      <c r="Y29" s="18"/>
      <c r="Z29" s="17"/>
      <c r="AA29" s="18"/>
      <c r="AB29" s="17">
        <v>0.0</v>
      </c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/>
      <c r="V30" s="17"/>
      <c r="W30" s="18"/>
      <c r="X30" s="17"/>
      <c r="Y30" s="18"/>
      <c r="Z30" s="17"/>
      <c r="AA30" s="18"/>
      <c r="AB30" s="17">
        <v>0.0</v>
      </c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/>
      <c r="V31" s="17"/>
      <c r="W31" s="18"/>
      <c r="X31" s="17"/>
      <c r="Y31" s="18"/>
      <c r="Z31" s="17"/>
      <c r="AA31" s="18"/>
      <c r="AB31" s="17">
        <v>0.0</v>
      </c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/>
      <c r="V32" s="17"/>
      <c r="W32" s="18"/>
      <c r="X32" s="17"/>
      <c r="Y32" s="18"/>
      <c r="Z32" s="17"/>
      <c r="AA32" s="18"/>
      <c r="AB32" s="17">
        <v>0.0</v>
      </c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47</v>
      </c>
      <c r="AC1" s="3"/>
      <c r="AD1" s="3"/>
      <c r="AE1" s="4"/>
    </row>
    <row r="2" ht="14.25" customHeight="1">
      <c r="A2" s="5" t="s">
        <v>49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0.0</v>
      </c>
      <c r="C4" s="18">
        <v>0.0</v>
      </c>
      <c r="D4" s="17">
        <v>2.0</v>
      </c>
      <c r="E4" s="18">
        <v>0.0</v>
      </c>
      <c r="F4" s="17">
        <v>0.0</v>
      </c>
      <c r="G4" s="18">
        <v>0.0</v>
      </c>
      <c r="H4" s="17">
        <v>0.0</v>
      </c>
      <c r="I4" s="18">
        <v>0.0</v>
      </c>
      <c r="J4" s="17">
        <v>0.0</v>
      </c>
      <c r="K4" s="18">
        <v>0.0</v>
      </c>
      <c r="L4" s="17">
        <v>0.0</v>
      </c>
      <c r="M4" s="18">
        <v>0.0</v>
      </c>
      <c r="N4" s="17">
        <v>0.0</v>
      </c>
      <c r="O4" s="18">
        <v>0.0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18">
        <v>0.0</v>
      </c>
      <c r="V4" s="17">
        <v>0.0</v>
      </c>
      <c r="W4" s="18">
        <v>0.0</v>
      </c>
      <c r="X4" s="17">
        <v>0.0</v>
      </c>
      <c r="Y4" s="18">
        <v>0.0</v>
      </c>
      <c r="Z4" s="17">
        <v>3.0</v>
      </c>
      <c r="AA4" s="34"/>
      <c r="AB4" s="35"/>
      <c r="AC4" s="19">
        <f t="shared" ref="AC4:AC37" si="1">SUM(B4:AB4)</f>
        <v>5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/>
      <c r="C6" s="18"/>
      <c r="D6" s="17"/>
      <c r="E6" s="18"/>
      <c r="F6" s="17"/>
      <c r="G6" s="18"/>
      <c r="H6" s="17"/>
      <c r="I6" s="18"/>
      <c r="J6" s="17"/>
      <c r="K6" s="18"/>
      <c r="L6" s="17"/>
      <c r="M6" s="18"/>
      <c r="N6" s="17"/>
      <c r="O6" s="18"/>
      <c r="P6" s="17"/>
      <c r="Q6" s="18"/>
      <c r="R6" s="17"/>
      <c r="S6" s="18"/>
      <c r="T6" s="17"/>
      <c r="U6" s="18"/>
      <c r="V6" s="17"/>
      <c r="W6" s="18"/>
      <c r="X6" s="17"/>
      <c r="Y6" s="18"/>
      <c r="Z6" s="17"/>
      <c r="AA6" s="18"/>
      <c r="AB6" s="17"/>
      <c r="AC6" s="19">
        <f t="shared" si="1"/>
        <v>0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>
        <v>0.0</v>
      </c>
      <c r="W7" s="18">
        <v>0.0</v>
      </c>
      <c r="X7" s="17">
        <v>0.0</v>
      </c>
      <c r="Y7" s="18">
        <v>0.0</v>
      </c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2.0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0.0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>
        <v>0.0</v>
      </c>
      <c r="V8" s="17">
        <v>0.0</v>
      </c>
      <c r="W8" s="18">
        <v>0.0</v>
      </c>
      <c r="X8" s="17">
        <v>0.0</v>
      </c>
      <c r="Y8" s="18">
        <v>0.0</v>
      </c>
      <c r="Z8" s="17"/>
      <c r="AA8" s="18"/>
      <c r="AB8" s="17"/>
      <c r="AC8" s="19">
        <f t="shared" si="1"/>
        <v>2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1.0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0.0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>
        <v>0.0</v>
      </c>
      <c r="V9" s="17">
        <v>0.0</v>
      </c>
      <c r="W9" s="18">
        <v>0.0</v>
      </c>
      <c r="X9" s="17">
        <v>0.0</v>
      </c>
      <c r="Y9" s="18">
        <v>0.0</v>
      </c>
      <c r="Z9" s="17"/>
      <c r="AA9" s="18"/>
      <c r="AB9" s="17"/>
      <c r="AC9" s="19">
        <f t="shared" si="1"/>
        <v>1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6.0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0.0</v>
      </c>
      <c r="K10" s="18">
        <v>0.0</v>
      </c>
      <c r="L10" s="17">
        <v>0.0</v>
      </c>
      <c r="M10" s="18">
        <v>0.0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>
        <v>0.0</v>
      </c>
      <c r="V10" s="17">
        <v>0.0</v>
      </c>
      <c r="W10" s="18">
        <v>0.0</v>
      </c>
      <c r="X10" s="17">
        <v>0.0</v>
      </c>
      <c r="Y10" s="18">
        <v>0.0</v>
      </c>
      <c r="Z10" s="17"/>
      <c r="AA10" s="18"/>
      <c r="AB10" s="17"/>
      <c r="AC10" s="19">
        <f t="shared" si="1"/>
        <v>6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>
        <v>0.0</v>
      </c>
      <c r="W11" s="18">
        <v>0.0</v>
      </c>
      <c r="X11" s="17">
        <v>0.0</v>
      </c>
      <c r="Y11" s="18">
        <v>0.0</v>
      </c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>
        <v>0.0</v>
      </c>
      <c r="W12" s="18">
        <v>0.0</v>
      </c>
      <c r="X12" s="17">
        <v>0.0</v>
      </c>
      <c r="Y12" s="18">
        <v>0.0</v>
      </c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>
        <v>0.0</v>
      </c>
      <c r="W13" s="18">
        <v>0.0</v>
      </c>
      <c r="X13" s="17">
        <v>0.0</v>
      </c>
      <c r="Y13" s="18">
        <v>0.0</v>
      </c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/>
      <c r="C19" s="18"/>
      <c r="D19" s="17"/>
      <c r="E19" s="18"/>
      <c r="F19" s="17"/>
      <c r="G19" s="18"/>
      <c r="H19" s="17"/>
      <c r="I19" s="18"/>
      <c r="J19" s="17"/>
      <c r="K19" s="18"/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8"/>
      <c r="Z19" s="17"/>
      <c r="AA19" s="18"/>
      <c r="AB19" s="17"/>
      <c r="AC19" s="19">
        <f t="shared" si="1"/>
        <v>0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0.0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>
        <v>0.0</v>
      </c>
      <c r="W20" s="18">
        <v>0.0</v>
      </c>
      <c r="X20" s="17">
        <v>0.0</v>
      </c>
      <c r="Y20" s="18">
        <v>0.0</v>
      </c>
      <c r="Z20" s="17"/>
      <c r="AA20" s="18"/>
      <c r="AB20" s="17"/>
      <c r="AC20" s="19">
        <f t="shared" si="1"/>
        <v>0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>
        <v>0.0</v>
      </c>
      <c r="W21" s="18">
        <v>0.0</v>
      </c>
      <c r="X21" s="17">
        <v>0.0</v>
      </c>
      <c r="Y21" s="18">
        <v>0.0</v>
      </c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>
        <v>0.0</v>
      </c>
      <c r="W22" s="18">
        <v>0.0</v>
      </c>
      <c r="X22" s="17">
        <v>0.0</v>
      </c>
      <c r="Y22" s="18">
        <v>0.0</v>
      </c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>
        <v>0.0</v>
      </c>
      <c r="W23" s="18">
        <v>0.0</v>
      </c>
      <c r="X23" s="17">
        <v>0.0</v>
      </c>
      <c r="Y23" s="18">
        <v>0.0</v>
      </c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4.0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0.0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>
        <v>0.0</v>
      </c>
      <c r="W24" s="18">
        <v>0.0</v>
      </c>
      <c r="X24" s="17">
        <v>0.0</v>
      </c>
      <c r="Y24" s="18">
        <v>0.0</v>
      </c>
      <c r="Z24" s="17"/>
      <c r="AA24" s="18"/>
      <c r="AB24" s="17"/>
      <c r="AC24" s="19">
        <f t="shared" si="1"/>
        <v>4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>
        <v>0.0</v>
      </c>
      <c r="W25" s="18">
        <v>0.0</v>
      </c>
      <c r="X25" s="17">
        <v>0.0</v>
      </c>
      <c r="Y25" s="18">
        <v>0.0</v>
      </c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>
        <v>0.0</v>
      </c>
      <c r="W26" s="18">
        <v>0.0</v>
      </c>
      <c r="X26" s="17">
        <v>0.0</v>
      </c>
      <c r="Y26" s="18">
        <v>0.0</v>
      </c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1.0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0.0</v>
      </c>
      <c r="K27" s="18">
        <v>0.0</v>
      </c>
      <c r="L27" s="17">
        <v>0.0</v>
      </c>
      <c r="M27" s="18">
        <v>0.0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>
        <v>0.0</v>
      </c>
      <c r="V27" s="17">
        <v>0.0</v>
      </c>
      <c r="W27" s="18">
        <v>0.0</v>
      </c>
      <c r="X27" s="17">
        <v>0.0</v>
      </c>
      <c r="Y27" s="18">
        <v>0.0</v>
      </c>
      <c r="Z27" s="17"/>
      <c r="AA27" s="18"/>
      <c r="AB27" s="17"/>
      <c r="AC27" s="19">
        <f t="shared" si="1"/>
        <v>1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0.0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0.0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>
        <v>0.0</v>
      </c>
      <c r="W28" s="18">
        <v>0.0</v>
      </c>
      <c r="X28" s="17">
        <v>0.0</v>
      </c>
      <c r="Y28" s="18">
        <v>0.0</v>
      </c>
      <c r="Z28" s="17"/>
      <c r="AA28" s="18"/>
      <c r="AB28" s="17"/>
      <c r="AC28" s="19">
        <f t="shared" si="1"/>
        <v>0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>
        <v>0.0</v>
      </c>
      <c r="W29" s="18">
        <v>0.0</v>
      </c>
      <c r="X29" s="17">
        <v>0.0</v>
      </c>
      <c r="Y29" s="18">
        <v>0.0</v>
      </c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0.0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>
        <v>0.0</v>
      </c>
      <c r="V30" s="17">
        <v>0.0</v>
      </c>
      <c r="W30" s="18">
        <v>0.0</v>
      </c>
      <c r="X30" s="17">
        <v>0.0</v>
      </c>
      <c r="Y30" s="18">
        <v>0.0</v>
      </c>
      <c r="Z30" s="17"/>
      <c r="AA30" s="18"/>
      <c r="AB30" s="17"/>
      <c r="AC30" s="19">
        <f t="shared" si="1"/>
        <v>0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>
        <v>0.0</v>
      </c>
      <c r="W31" s="18">
        <v>0.0</v>
      </c>
      <c r="X31" s="17">
        <v>0.0</v>
      </c>
      <c r="Y31" s="18">
        <v>0.0</v>
      </c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0.0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>
        <v>0.0</v>
      </c>
      <c r="W32" s="18">
        <v>0.0</v>
      </c>
      <c r="X32" s="17">
        <v>0.0</v>
      </c>
      <c r="Y32" s="18">
        <v>0.0</v>
      </c>
      <c r="Z32" s="17"/>
      <c r="AA32" s="18"/>
      <c r="AB32" s="17"/>
      <c r="AC32" s="19">
        <f t="shared" si="1"/>
        <v>0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8" width="7.29"/>
    <col customWidth="1" min="29" max="29" width="17.14"/>
    <col customWidth="1" min="30" max="30" width="13.86"/>
    <col customWidth="1" min="31" max="31" width="45.71"/>
  </cols>
  <sheetData>
    <row r="1" ht="14.25" customHeight="1">
      <c r="A1" s="1" t="s">
        <v>50</v>
      </c>
      <c r="AC1" s="3"/>
      <c r="AD1" s="3"/>
      <c r="AE1" s="4"/>
    </row>
    <row r="2" ht="14.25" customHeight="1">
      <c r="A2" s="5" t="s">
        <v>51</v>
      </c>
      <c r="AC2" s="6" t="s">
        <v>4</v>
      </c>
      <c r="AD2" s="7">
        <f>Soma!AD2</f>
        <v>43962</v>
      </c>
      <c r="AE2" s="8"/>
    </row>
    <row r="3" ht="22.5" customHeight="1">
      <c r="A3" s="9" t="s">
        <v>6</v>
      </c>
      <c r="B3" s="10">
        <v>4.0</v>
      </c>
      <c r="C3" s="11">
        <v>5.0</v>
      </c>
      <c r="D3" s="10">
        <v>6.0</v>
      </c>
      <c r="E3" s="11">
        <v>7.0</v>
      </c>
      <c r="F3" s="10">
        <v>8.0</v>
      </c>
      <c r="G3" s="11">
        <v>9.0</v>
      </c>
      <c r="H3" s="10">
        <v>10.0</v>
      </c>
      <c r="I3" s="11">
        <v>11.0</v>
      </c>
      <c r="J3" s="10">
        <v>12.0</v>
      </c>
      <c r="K3" s="11">
        <v>13.0</v>
      </c>
      <c r="L3" s="10">
        <v>14.0</v>
      </c>
      <c r="M3" s="11">
        <v>15.0</v>
      </c>
      <c r="N3" s="10">
        <v>16.0</v>
      </c>
      <c r="O3" s="11">
        <v>17.0</v>
      </c>
      <c r="P3" s="10">
        <v>18.0</v>
      </c>
      <c r="Q3" s="11">
        <v>19.0</v>
      </c>
      <c r="R3" s="10">
        <v>20.0</v>
      </c>
      <c r="S3" s="11">
        <v>21.0</v>
      </c>
      <c r="T3" s="10">
        <v>22.0</v>
      </c>
      <c r="U3" s="11">
        <v>23.0</v>
      </c>
      <c r="V3" s="10">
        <v>24.0</v>
      </c>
      <c r="W3" s="11">
        <v>25.0</v>
      </c>
      <c r="X3" s="10">
        <v>26.0</v>
      </c>
      <c r="Y3" s="11">
        <v>27.0</v>
      </c>
      <c r="Z3" s="10">
        <v>28.0</v>
      </c>
      <c r="AA3" s="11">
        <v>29.0</v>
      </c>
      <c r="AB3" s="10">
        <v>30.0</v>
      </c>
      <c r="AC3" s="12" t="s">
        <v>7</v>
      </c>
      <c r="AD3" s="13"/>
      <c r="AE3" s="15"/>
    </row>
    <row r="4" ht="22.5" customHeight="1">
      <c r="A4" s="16" t="s">
        <v>8</v>
      </c>
      <c r="B4" s="17">
        <v>3.0</v>
      </c>
      <c r="C4" s="18">
        <v>0.0</v>
      </c>
      <c r="D4" s="17">
        <v>2.0</v>
      </c>
      <c r="E4" s="18">
        <v>4.0</v>
      </c>
      <c r="F4" s="17">
        <v>0.0</v>
      </c>
      <c r="G4" s="18">
        <v>0.0</v>
      </c>
      <c r="H4" s="17">
        <v>0.0</v>
      </c>
      <c r="I4" s="18">
        <v>0.0</v>
      </c>
      <c r="J4" s="17">
        <v>3.0</v>
      </c>
      <c r="K4" s="18">
        <v>1.0</v>
      </c>
      <c r="L4" s="17">
        <v>0.0</v>
      </c>
      <c r="M4" s="18">
        <v>1.0</v>
      </c>
      <c r="N4" s="17">
        <v>0.0</v>
      </c>
      <c r="O4" s="18">
        <v>1.0</v>
      </c>
      <c r="P4" s="17">
        <v>0.0</v>
      </c>
      <c r="Q4" s="18">
        <v>0.0</v>
      </c>
      <c r="R4" s="17">
        <v>0.0</v>
      </c>
      <c r="S4" s="18">
        <v>0.0</v>
      </c>
      <c r="T4" s="17">
        <v>0.0</v>
      </c>
      <c r="U4" s="18">
        <v>0.0</v>
      </c>
      <c r="V4" s="35"/>
      <c r="W4" s="34"/>
      <c r="X4" s="35"/>
      <c r="Y4" s="18">
        <v>0.0</v>
      </c>
      <c r="Z4" s="35"/>
      <c r="AA4" s="34"/>
      <c r="AB4" s="35"/>
      <c r="AC4" s="19">
        <f t="shared" ref="AC4:AC37" si="1">SUM(B4:AB4)</f>
        <v>15</v>
      </c>
      <c r="AD4" s="13"/>
    </row>
    <row r="5" ht="22.5" customHeight="1">
      <c r="A5" s="20"/>
      <c r="B5" s="21"/>
      <c r="C5" s="22"/>
      <c r="D5" s="21"/>
      <c r="E5" s="22"/>
      <c r="F5" s="21"/>
      <c r="G5" s="22"/>
      <c r="H5" s="21"/>
      <c r="I5" s="22"/>
      <c r="J5" s="21"/>
      <c r="K5" s="22"/>
      <c r="L5" s="21"/>
      <c r="M5" s="22"/>
      <c r="N5" s="21"/>
      <c r="O5" s="22"/>
      <c r="P5" s="21"/>
      <c r="Q5" s="22"/>
      <c r="R5" s="21"/>
      <c r="S5" s="22"/>
      <c r="T5" s="21"/>
      <c r="U5" s="22"/>
      <c r="V5" s="21"/>
      <c r="W5" s="22"/>
      <c r="X5" s="21"/>
      <c r="Y5" s="22"/>
      <c r="Z5" s="21"/>
      <c r="AA5" s="22"/>
      <c r="AB5" s="21"/>
      <c r="AC5" s="19">
        <f t="shared" si="1"/>
        <v>0</v>
      </c>
      <c r="AD5" s="13"/>
    </row>
    <row r="6" ht="22.5" customHeight="1">
      <c r="A6" s="16" t="s">
        <v>9</v>
      </c>
      <c r="B6" s="17">
        <v>1.0</v>
      </c>
      <c r="C6" s="18">
        <v>0.0</v>
      </c>
      <c r="D6" s="17">
        <v>0.0</v>
      </c>
      <c r="E6" s="18">
        <v>0.0</v>
      </c>
      <c r="F6" s="17">
        <v>0.0</v>
      </c>
      <c r="G6" s="18">
        <v>0.0</v>
      </c>
      <c r="H6" s="17">
        <v>0.0</v>
      </c>
      <c r="I6" s="18">
        <v>0.0</v>
      </c>
      <c r="J6" s="17">
        <v>0.0</v>
      </c>
      <c r="K6" s="18">
        <v>0.0</v>
      </c>
      <c r="L6" s="17">
        <v>0.0</v>
      </c>
      <c r="M6" s="18">
        <v>0.0</v>
      </c>
      <c r="N6" s="17">
        <v>0.0</v>
      </c>
      <c r="O6" s="18">
        <v>0.0</v>
      </c>
      <c r="P6" s="17">
        <v>0.0</v>
      </c>
      <c r="Q6" s="18">
        <v>0.0</v>
      </c>
      <c r="R6" s="17">
        <v>0.0</v>
      </c>
      <c r="S6" s="18">
        <v>0.0</v>
      </c>
      <c r="T6" s="17">
        <v>0.0</v>
      </c>
      <c r="U6" s="18">
        <v>0.0</v>
      </c>
      <c r="V6" s="17"/>
      <c r="W6" s="18"/>
      <c r="X6" s="17"/>
      <c r="Y6" s="18">
        <v>0.0</v>
      </c>
      <c r="Z6" s="17"/>
      <c r="AA6" s="18"/>
      <c r="AB6" s="17"/>
      <c r="AC6" s="19">
        <f t="shared" si="1"/>
        <v>1</v>
      </c>
      <c r="AD6" s="13"/>
      <c r="AE6" s="23"/>
    </row>
    <row r="7" ht="22.5" customHeight="1">
      <c r="A7" s="20" t="s">
        <v>10</v>
      </c>
      <c r="B7" s="17">
        <v>0.0</v>
      </c>
      <c r="C7" s="18">
        <v>0.0</v>
      </c>
      <c r="D7" s="17">
        <v>0.0</v>
      </c>
      <c r="E7" s="18">
        <v>0.0</v>
      </c>
      <c r="F7" s="17">
        <v>0.0</v>
      </c>
      <c r="G7" s="18">
        <v>0.0</v>
      </c>
      <c r="H7" s="17">
        <v>0.0</v>
      </c>
      <c r="I7" s="18">
        <v>0.0</v>
      </c>
      <c r="J7" s="17">
        <v>0.0</v>
      </c>
      <c r="K7" s="18">
        <v>0.0</v>
      </c>
      <c r="L7" s="17">
        <v>0.0</v>
      </c>
      <c r="M7" s="18">
        <v>0.0</v>
      </c>
      <c r="N7" s="17">
        <v>0.0</v>
      </c>
      <c r="O7" s="18">
        <v>0.0</v>
      </c>
      <c r="P7" s="17">
        <v>0.0</v>
      </c>
      <c r="Q7" s="18">
        <v>0.0</v>
      </c>
      <c r="R7" s="17">
        <v>0.0</v>
      </c>
      <c r="S7" s="18">
        <v>0.0</v>
      </c>
      <c r="T7" s="17">
        <v>0.0</v>
      </c>
      <c r="U7" s="18">
        <v>0.0</v>
      </c>
      <c r="V7" s="17"/>
      <c r="W7" s="18"/>
      <c r="X7" s="17"/>
      <c r="Y7" s="18">
        <v>0.0</v>
      </c>
      <c r="Z7" s="17"/>
      <c r="AA7" s="18"/>
      <c r="AB7" s="17"/>
      <c r="AC7" s="19">
        <f t="shared" si="1"/>
        <v>0</v>
      </c>
      <c r="AD7" s="13"/>
      <c r="AE7" s="23"/>
    </row>
    <row r="8" ht="22.5" customHeight="1">
      <c r="A8" s="20" t="s">
        <v>11</v>
      </c>
      <c r="B8" s="17">
        <v>0.0</v>
      </c>
      <c r="C8" s="18">
        <v>0.0</v>
      </c>
      <c r="D8" s="17">
        <v>4.0</v>
      </c>
      <c r="E8" s="18">
        <v>0.0</v>
      </c>
      <c r="F8" s="17">
        <v>0.0</v>
      </c>
      <c r="G8" s="18">
        <v>0.0</v>
      </c>
      <c r="H8" s="17">
        <v>0.0</v>
      </c>
      <c r="I8" s="18">
        <v>0.0</v>
      </c>
      <c r="J8" s="17">
        <v>0.0</v>
      </c>
      <c r="K8" s="18">
        <v>0.0</v>
      </c>
      <c r="L8" s="17">
        <v>0.0</v>
      </c>
      <c r="M8" s="18">
        <v>8.0</v>
      </c>
      <c r="N8" s="17">
        <v>0.0</v>
      </c>
      <c r="O8" s="18">
        <v>0.0</v>
      </c>
      <c r="P8" s="17">
        <v>0.0</v>
      </c>
      <c r="Q8" s="18">
        <v>0.0</v>
      </c>
      <c r="R8" s="17">
        <v>0.0</v>
      </c>
      <c r="S8" s="18">
        <v>0.0</v>
      </c>
      <c r="T8" s="17">
        <v>0.0</v>
      </c>
      <c r="U8" s="18">
        <v>0.0</v>
      </c>
      <c r="V8" s="17"/>
      <c r="W8" s="18"/>
      <c r="X8" s="17"/>
      <c r="Y8" s="18">
        <v>0.0</v>
      </c>
      <c r="Z8" s="17"/>
      <c r="AA8" s="18"/>
      <c r="AB8" s="17"/>
      <c r="AC8" s="19">
        <f t="shared" si="1"/>
        <v>12</v>
      </c>
      <c r="AD8" s="13"/>
      <c r="AE8" s="23"/>
    </row>
    <row r="9" ht="22.5" customHeight="1">
      <c r="A9" s="20" t="s">
        <v>12</v>
      </c>
      <c r="B9" s="17">
        <v>0.0</v>
      </c>
      <c r="C9" s="18">
        <v>0.0</v>
      </c>
      <c r="D9" s="17">
        <v>0.0</v>
      </c>
      <c r="E9" s="18">
        <v>0.0</v>
      </c>
      <c r="F9" s="17">
        <v>0.0</v>
      </c>
      <c r="G9" s="18">
        <v>0.0</v>
      </c>
      <c r="H9" s="17">
        <v>0.0</v>
      </c>
      <c r="I9" s="18">
        <v>0.0</v>
      </c>
      <c r="J9" s="17">
        <v>0.0</v>
      </c>
      <c r="K9" s="18">
        <v>0.0</v>
      </c>
      <c r="L9" s="17">
        <v>0.0</v>
      </c>
      <c r="M9" s="18">
        <v>2.0</v>
      </c>
      <c r="N9" s="17">
        <v>0.0</v>
      </c>
      <c r="O9" s="18">
        <v>0.0</v>
      </c>
      <c r="P9" s="17">
        <v>0.0</v>
      </c>
      <c r="Q9" s="18">
        <v>0.0</v>
      </c>
      <c r="R9" s="17">
        <v>0.0</v>
      </c>
      <c r="S9" s="18">
        <v>0.0</v>
      </c>
      <c r="T9" s="17">
        <v>0.0</v>
      </c>
      <c r="U9" s="18">
        <v>0.0</v>
      </c>
      <c r="V9" s="17"/>
      <c r="W9" s="18"/>
      <c r="X9" s="17"/>
      <c r="Y9" s="18">
        <v>0.0</v>
      </c>
      <c r="Z9" s="17"/>
      <c r="AA9" s="18"/>
      <c r="AB9" s="17"/>
      <c r="AC9" s="19">
        <f t="shared" si="1"/>
        <v>2</v>
      </c>
      <c r="AD9" s="13"/>
      <c r="AE9" s="23"/>
    </row>
    <row r="10" ht="22.5" customHeight="1">
      <c r="A10" s="20" t="s">
        <v>13</v>
      </c>
      <c r="B10" s="17">
        <v>0.0</v>
      </c>
      <c r="C10" s="18">
        <v>0.0</v>
      </c>
      <c r="D10" s="17">
        <v>0.0</v>
      </c>
      <c r="E10" s="18">
        <v>0.0</v>
      </c>
      <c r="F10" s="17">
        <v>0.0</v>
      </c>
      <c r="G10" s="18">
        <v>0.0</v>
      </c>
      <c r="H10" s="17">
        <v>0.0</v>
      </c>
      <c r="I10" s="18">
        <v>0.0</v>
      </c>
      <c r="J10" s="17">
        <v>7.0</v>
      </c>
      <c r="K10" s="18">
        <v>0.0</v>
      </c>
      <c r="L10" s="17">
        <v>0.0</v>
      </c>
      <c r="M10" s="18">
        <v>4.0</v>
      </c>
      <c r="N10" s="17">
        <v>0.0</v>
      </c>
      <c r="O10" s="18">
        <v>0.0</v>
      </c>
      <c r="P10" s="17">
        <v>0.0</v>
      </c>
      <c r="Q10" s="18">
        <v>0.0</v>
      </c>
      <c r="R10" s="17">
        <v>0.0</v>
      </c>
      <c r="S10" s="18">
        <v>0.0</v>
      </c>
      <c r="T10" s="17">
        <v>0.0</v>
      </c>
      <c r="U10" s="18">
        <v>0.0</v>
      </c>
      <c r="V10" s="17"/>
      <c r="W10" s="18"/>
      <c r="X10" s="17"/>
      <c r="Y10" s="18">
        <v>0.0</v>
      </c>
      <c r="Z10" s="17"/>
      <c r="AA10" s="18"/>
      <c r="AB10" s="17"/>
      <c r="AC10" s="19">
        <f t="shared" si="1"/>
        <v>11</v>
      </c>
      <c r="AD10" s="13"/>
      <c r="AE10" s="23"/>
    </row>
    <row r="11" ht="22.5" customHeight="1">
      <c r="A11" s="20" t="s">
        <v>14</v>
      </c>
      <c r="B11" s="17">
        <v>0.0</v>
      </c>
      <c r="C11" s="18">
        <v>0.0</v>
      </c>
      <c r="D11" s="17">
        <v>0.0</v>
      </c>
      <c r="E11" s="18">
        <v>0.0</v>
      </c>
      <c r="F11" s="17">
        <v>0.0</v>
      </c>
      <c r="G11" s="18">
        <v>0.0</v>
      </c>
      <c r="H11" s="17">
        <v>0.0</v>
      </c>
      <c r="I11" s="18">
        <v>0.0</v>
      </c>
      <c r="J11" s="17">
        <v>0.0</v>
      </c>
      <c r="K11" s="18">
        <v>0.0</v>
      </c>
      <c r="L11" s="17">
        <v>0.0</v>
      </c>
      <c r="M11" s="18">
        <v>0.0</v>
      </c>
      <c r="N11" s="17">
        <v>0.0</v>
      </c>
      <c r="O11" s="18">
        <v>0.0</v>
      </c>
      <c r="P11" s="17">
        <v>0.0</v>
      </c>
      <c r="Q11" s="18">
        <v>0.0</v>
      </c>
      <c r="R11" s="17">
        <v>0.0</v>
      </c>
      <c r="S11" s="18">
        <v>0.0</v>
      </c>
      <c r="T11" s="17">
        <v>0.0</v>
      </c>
      <c r="U11" s="18">
        <v>0.0</v>
      </c>
      <c r="V11" s="17"/>
      <c r="W11" s="18"/>
      <c r="X11" s="17"/>
      <c r="Y11" s="18">
        <v>0.0</v>
      </c>
      <c r="Z11" s="17"/>
      <c r="AA11" s="18"/>
      <c r="AB11" s="17"/>
      <c r="AC11" s="19">
        <f t="shared" si="1"/>
        <v>0</v>
      </c>
      <c r="AD11" s="13"/>
      <c r="AE11" s="23"/>
    </row>
    <row r="12" ht="22.5" customHeight="1">
      <c r="A12" s="20" t="s">
        <v>15</v>
      </c>
      <c r="B12" s="17">
        <v>0.0</v>
      </c>
      <c r="C12" s="18">
        <v>0.0</v>
      </c>
      <c r="D12" s="17">
        <v>0.0</v>
      </c>
      <c r="E12" s="18">
        <v>0.0</v>
      </c>
      <c r="F12" s="17">
        <v>0.0</v>
      </c>
      <c r="G12" s="18">
        <v>0.0</v>
      </c>
      <c r="H12" s="17">
        <v>0.0</v>
      </c>
      <c r="I12" s="18">
        <v>0.0</v>
      </c>
      <c r="J12" s="17">
        <v>0.0</v>
      </c>
      <c r="K12" s="18">
        <v>0.0</v>
      </c>
      <c r="L12" s="17">
        <v>0.0</v>
      </c>
      <c r="M12" s="18">
        <v>0.0</v>
      </c>
      <c r="N12" s="17">
        <v>0.0</v>
      </c>
      <c r="O12" s="18">
        <v>0.0</v>
      </c>
      <c r="P12" s="17">
        <v>0.0</v>
      </c>
      <c r="Q12" s="18">
        <v>0.0</v>
      </c>
      <c r="R12" s="17">
        <v>0.0</v>
      </c>
      <c r="S12" s="18">
        <v>0.0</v>
      </c>
      <c r="T12" s="17">
        <v>0.0</v>
      </c>
      <c r="U12" s="18">
        <v>0.0</v>
      </c>
      <c r="V12" s="17"/>
      <c r="W12" s="18"/>
      <c r="X12" s="17"/>
      <c r="Y12" s="18">
        <v>0.0</v>
      </c>
      <c r="Z12" s="17"/>
      <c r="AA12" s="18"/>
      <c r="AB12" s="17"/>
      <c r="AC12" s="19">
        <f t="shared" si="1"/>
        <v>0</v>
      </c>
      <c r="AD12" s="13"/>
      <c r="AE12" s="23"/>
    </row>
    <row r="13" ht="22.5" customHeight="1">
      <c r="A13" s="20" t="s">
        <v>16</v>
      </c>
      <c r="B13" s="17">
        <v>0.0</v>
      </c>
      <c r="C13" s="18">
        <v>0.0</v>
      </c>
      <c r="D13" s="17">
        <v>0.0</v>
      </c>
      <c r="E13" s="18">
        <v>0.0</v>
      </c>
      <c r="F13" s="17">
        <v>0.0</v>
      </c>
      <c r="G13" s="18">
        <v>0.0</v>
      </c>
      <c r="H13" s="17">
        <v>0.0</v>
      </c>
      <c r="I13" s="18">
        <v>0.0</v>
      </c>
      <c r="J13" s="17">
        <v>0.0</v>
      </c>
      <c r="K13" s="18">
        <v>0.0</v>
      </c>
      <c r="L13" s="17">
        <v>0.0</v>
      </c>
      <c r="M13" s="18">
        <v>0.0</v>
      </c>
      <c r="N13" s="17">
        <v>0.0</v>
      </c>
      <c r="O13" s="18">
        <v>0.0</v>
      </c>
      <c r="P13" s="17">
        <v>0.0</v>
      </c>
      <c r="Q13" s="18">
        <v>0.0</v>
      </c>
      <c r="R13" s="17">
        <v>0.0</v>
      </c>
      <c r="S13" s="18">
        <v>0.0</v>
      </c>
      <c r="T13" s="17">
        <v>0.0</v>
      </c>
      <c r="U13" s="18">
        <v>0.0</v>
      </c>
      <c r="V13" s="17"/>
      <c r="W13" s="18"/>
      <c r="X13" s="17"/>
      <c r="Y13" s="18">
        <v>0.0</v>
      </c>
      <c r="Z13" s="17"/>
      <c r="AA13" s="18"/>
      <c r="AB13" s="17"/>
      <c r="AC13" s="19">
        <f t="shared" si="1"/>
        <v>0</v>
      </c>
      <c r="AD13" s="13"/>
      <c r="AE13" s="23"/>
    </row>
    <row r="14" ht="22.5" customHeight="1">
      <c r="A14" s="20"/>
      <c r="B14" s="17"/>
      <c r="C14" s="18"/>
      <c r="D14" s="17"/>
      <c r="E14" s="18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18"/>
      <c r="Z14" s="17"/>
      <c r="AA14" s="18"/>
      <c r="AB14" s="17"/>
      <c r="AC14" s="19">
        <f t="shared" si="1"/>
        <v>0</v>
      </c>
      <c r="AD14" s="13"/>
      <c r="AE14" s="23"/>
    </row>
    <row r="15" ht="22.5" customHeight="1">
      <c r="A15" s="20"/>
      <c r="B15" s="17"/>
      <c r="C15" s="18"/>
      <c r="D15" s="17"/>
      <c r="E15" s="18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9">
        <f t="shared" si="1"/>
        <v>0</v>
      </c>
      <c r="AD15" s="13"/>
      <c r="AE15" s="23"/>
    </row>
    <row r="16" ht="22.5" customHeight="1">
      <c r="A16" s="20"/>
      <c r="B16" s="17"/>
      <c r="C16" s="18"/>
      <c r="D16" s="17"/>
      <c r="E16" s="18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9">
        <f t="shared" si="1"/>
        <v>0</v>
      </c>
      <c r="AD16" s="13"/>
      <c r="AE16" s="23"/>
    </row>
    <row r="17" ht="22.5" customHeight="1">
      <c r="A17" s="20"/>
      <c r="B17" s="17"/>
      <c r="C17" s="18"/>
      <c r="D17" s="17"/>
      <c r="E17" s="18"/>
      <c r="F17" s="17"/>
      <c r="G17" s="18"/>
      <c r="H17" s="17"/>
      <c r="I17" s="18"/>
      <c r="J17" s="17"/>
      <c r="K17" s="18"/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8"/>
      <c r="Z17" s="17"/>
      <c r="AA17" s="18"/>
      <c r="AB17" s="17"/>
      <c r="AC17" s="19">
        <f t="shared" si="1"/>
        <v>0</v>
      </c>
      <c r="AD17" s="13"/>
      <c r="AE17" s="23"/>
    </row>
    <row r="18" ht="22.5" customHeight="1">
      <c r="A18" s="20"/>
      <c r="B18" s="17"/>
      <c r="C18" s="18"/>
      <c r="D18" s="17"/>
      <c r="E18" s="18"/>
      <c r="F18" s="17"/>
      <c r="G18" s="18"/>
      <c r="H18" s="17"/>
      <c r="I18" s="18"/>
      <c r="J18" s="17"/>
      <c r="K18" s="18"/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9">
        <f t="shared" si="1"/>
        <v>0</v>
      </c>
      <c r="AD18" s="13"/>
      <c r="AE18" s="23"/>
    </row>
    <row r="19" ht="22.5" customHeight="1">
      <c r="A19" s="16" t="s">
        <v>20</v>
      </c>
      <c r="B19" s="17">
        <v>2.0</v>
      </c>
      <c r="C19" s="18">
        <v>0.0</v>
      </c>
      <c r="D19" s="17">
        <v>0.0</v>
      </c>
      <c r="E19" s="18">
        <v>0.0</v>
      </c>
      <c r="F19" s="17">
        <v>0.0</v>
      </c>
      <c r="G19" s="18">
        <v>0.0</v>
      </c>
      <c r="H19" s="17">
        <v>0.0</v>
      </c>
      <c r="I19" s="18">
        <v>0.0</v>
      </c>
      <c r="J19" s="17">
        <v>5.0</v>
      </c>
      <c r="K19" s="18">
        <v>0.0</v>
      </c>
      <c r="L19" s="17">
        <v>0.0</v>
      </c>
      <c r="M19" s="18">
        <v>1.0</v>
      </c>
      <c r="N19" s="17">
        <v>0.0</v>
      </c>
      <c r="O19" s="18">
        <v>0.0</v>
      </c>
      <c r="P19" s="17">
        <v>0.0</v>
      </c>
      <c r="Q19" s="18">
        <v>0.0</v>
      </c>
      <c r="R19" s="17">
        <v>0.0</v>
      </c>
      <c r="S19" s="18">
        <v>0.0</v>
      </c>
      <c r="T19" s="17">
        <v>0.0</v>
      </c>
      <c r="U19" s="18">
        <v>0.0</v>
      </c>
      <c r="V19" s="17"/>
      <c r="W19" s="18"/>
      <c r="X19" s="17"/>
      <c r="Y19" s="18">
        <v>0.0</v>
      </c>
      <c r="Z19" s="17"/>
      <c r="AA19" s="18"/>
      <c r="AB19" s="17"/>
      <c r="AC19" s="19">
        <f t="shared" si="1"/>
        <v>8</v>
      </c>
      <c r="AD19" s="13"/>
      <c r="AE19" s="23"/>
    </row>
    <row r="20" ht="22.5" customHeight="1">
      <c r="A20" s="20" t="s">
        <v>21</v>
      </c>
      <c r="B20" s="17">
        <v>0.0</v>
      </c>
      <c r="C20" s="18">
        <v>0.0</v>
      </c>
      <c r="D20" s="17">
        <v>0.0</v>
      </c>
      <c r="E20" s="18">
        <v>0.0</v>
      </c>
      <c r="F20" s="17">
        <v>0.0</v>
      </c>
      <c r="G20" s="18">
        <v>0.0</v>
      </c>
      <c r="H20" s="17">
        <v>0.0</v>
      </c>
      <c r="I20" s="18">
        <v>0.0</v>
      </c>
      <c r="J20" s="17">
        <v>0.0</v>
      </c>
      <c r="K20" s="18">
        <v>0.0</v>
      </c>
      <c r="L20" s="17">
        <v>0.0</v>
      </c>
      <c r="M20" s="18">
        <v>1.0</v>
      </c>
      <c r="N20" s="17">
        <v>0.0</v>
      </c>
      <c r="O20" s="18">
        <v>0.0</v>
      </c>
      <c r="P20" s="17">
        <v>0.0</v>
      </c>
      <c r="Q20" s="18">
        <v>0.0</v>
      </c>
      <c r="R20" s="17">
        <v>0.0</v>
      </c>
      <c r="S20" s="18">
        <v>0.0</v>
      </c>
      <c r="T20" s="17">
        <v>0.0</v>
      </c>
      <c r="U20" s="18">
        <v>0.0</v>
      </c>
      <c r="V20" s="17"/>
      <c r="W20" s="18"/>
      <c r="X20" s="17"/>
      <c r="Y20" s="18">
        <v>0.0</v>
      </c>
      <c r="Z20" s="17"/>
      <c r="AA20" s="18"/>
      <c r="AB20" s="17"/>
      <c r="AC20" s="19">
        <f t="shared" si="1"/>
        <v>1</v>
      </c>
      <c r="AD20" s="13"/>
      <c r="AE20" s="23"/>
    </row>
    <row r="21" ht="22.5" customHeight="1">
      <c r="A21" s="20" t="s">
        <v>22</v>
      </c>
      <c r="B21" s="17">
        <v>0.0</v>
      </c>
      <c r="C21" s="18">
        <v>0.0</v>
      </c>
      <c r="D21" s="17">
        <v>0.0</v>
      </c>
      <c r="E21" s="18">
        <v>0.0</v>
      </c>
      <c r="F21" s="17">
        <v>0.0</v>
      </c>
      <c r="G21" s="18">
        <v>0.0</v>
      </c>
      <c r="H21" s="17">
        <v>0.0</v>
      </c>
      <c r="I21" s="18">
        <v>0.0</v>
      </c>
      <c r="J21" s="17">
        <v>0.0</v>
      </c>
      <c r="K21" s="18">
        <v>0.0</v>
      </c>
      <c r="L21" s="17">
        <v>0.0</v>
      </c>
      <c r="M21" s="18">
        <v>0.0</v>
      </c>
      <c r="N21" s="17">
        <v>0.0</v>
      </c>
      <c r="O21" s="18">
        <v>0.0</v>
      </c>
      <c r="P21" s="17">
        <v>0.0</v>
      </c>
      <c r="Q21" s="18">
        <v>0.0</v>
      </c>
      <c r="R21" s="17">
        <v>0.0</v>
      </c>
      <c r="S21" s="18">
        <v>0.0</v>
      </c>
      <c r="T21" s="17">
        <v>0.0</v>
      </c>
      <c r="U21" s="18">
        <v>0.0</v>
      </c>
      <c r="V21" s="17"/>
      <c r="W21" s="18"/>
      <c r="X21" s="17"/>
      <c r="Y21" s="18">
        <v>0.0</v>
      </c>
      <c r="Z21" s="17"/>
      <c r="AA21" s="18"/>
      <c r="AB21" s="17"/>
      <c r="AC21" s="19">
        <f t="shared" si="1"/>
        <v>0</v>
      </c>
      <c r="AD21" s="13"/>
      <c r="AE21" s="23"/>
    </row>
    <row r="22" ht="22.5" customHeight="1">
      <c r="A22" s="20" t="s">
        <v>23</v>
      </c>
      <c r="B22" s="17">
        <v>0.0</v>
      </c>
      <c r="C22" s="18">
        <v>0.0</v>
      </c>
      <c r="D22" s="17">
        <v>0.0</v>
      </c>
      <c r="E22" s="18">
        <v>0.0</v>
      </c>
      <c r="F22" s="17">
        <v>0.0</v>
      </c>
      <c r="G22" s="18">
        <v>0.0</v>
      </c>
      <c r="H22" s="17">
        <v>0.0</v>
      </c>
      <c r="I22" s="18">
        <v>0.0</v>
      </c>
      <c r="J22" s="17">
        <v>0.0</v>
      </c>
      <c r="K22" s="18">
        <v>0.0</v>
      </c>
      <c r="L22" s="17">
        <v>0.0</v>
      </c>
      <c r="M22" s="18">
        <v>0.0</v>
      </c>
      <c r="N22" s="17">
        <v>0.0</v>
      </c>
      <c r="O22" s="18">
        <v>0.0</v>
      </c>
      <c r="P22" s="17">
        <v>0.0</v>
      </c>
      <c r="Q22" s="18">
        <v>0.0</v>
      </c>
      <c r="R22" s="17">
        <v>0.0</v>
      </c>
      <c r="S22" s="18">
        <v>0.0</v>
      </c>
      <c r="T22" s="17">
        <v>0.0</v>
      </c>
      <c r="U22" s="18">
        <v>0.0</v>
      </c>
      <c r="V22" s="17"/>
      <c r="W22" s="18"/>
      <c r="X22" s="17"/>
      <c r="Y22" s="18">
        <v>0.0</v>
      </c>
      <c r="Z22" s="17"/>
      <c r="AA22" s="18"/>
      <c r="AB22" s="17"/>
      <c r="AC22" s="19">
        <f t="shared" si="1"/>
        <v>0</v>
      </c>
      <c r="AD22" s="13"/>
      <c r="AE22" s="23"/>
    </row>
    <row r="23" ht="22.5" customHeight="1">
      <c r="A23" s="20" t="s">
        <v>24</v>
      </c>
      <c r="B23" s="17">
        <v>0.0</v>
      </c>
      <c r="C23" s="18">
        <v>0.0</v>
      </c>
      <c r="D23" s="17">
        <v>0.0</v>
      </c>
      <c r="E23" s="18">
        <v>0.0</v>
      </c>
      <c r="F23" s="17">
        <v>0.0</v>
      </c>
      <c r="G23" s="18">
        <v>0.0</v>
      </c>
      <c r="H23" s="17">
        <v>0.0</v>
      </c>
      <c r="I23" s="18">
        <v>0.0</v>
      </c>
      <c r="J23" s="17">
        <v>0.0</v>
      </c>
      <c r="K23" s="18">
        <v>0.0</v>
      </c>
      <c r="L23" s="17">
        <v>0.0</v>
      </c>
      <c r="M23" s="18">
        <v>0.0</v>
      </c>
      <c r="N23" s="17">
        <v>0.0</v>
      </c>
      <c r="O23" s="18">
        <v>0.0</v>
      </c>
      <c r="P23" s="17">
        <v>0.0</v>
      </c>
      <c r="Q23" s="18">
        <v>0.0</v>
      </c>
      <c r="R23" s="17">
        <v>0.0</v>
      </c>
      <c r="S23" s="18">
        <v>0.0</v>
      </c>
      <c r="T23" s="17">
        <v>0.0</v>
      </c>
      <c r="U23" s="18">
        <v>0.0</v>
      </c>
      <c r="V23" s="17"/>
      <c r="W23" s="18"/>
      <c r="X23" s="17"/>
      <c r="Y23" s="18">
        <v>0.0</v>
      </c>
      <c r="Z23" s="17"/>
      <c r="AA23" s="18"/>
      <c r="AB23" s="17"/>
      <c r="AC23" s="19">
        <f t="shared" si="1"/>
        <v>0</v>
      </c>
      <c r="AD23" s="13"/>
      <c r="AE23" s="23"/>
    </row>
    <row r="24" ht="22.5" customHeight="1">
      <c r="A24" s="20" t="s">
        <v>25</v>
      </c>
      <c r="B24" s="17">
        <v>0.0</v>
      </c>
      <c r="C24" s="18">
        <v>0.0</v>
      </c>
      <c r="D24" s="17">
        <v>4.0</v>
      </c>
      <c r="E24" s="18">
        <v>0.0</v>
      </c>
      <c r="F24" s="17">
        <v>0.0</v>
      </c>
      <c r="G24" s="18">
        <v>0.0</v>
      </c>
      <c r="H24" s="17">
        <v>0.0</v>
      </c>
      <c r="I24" s="18">
        <v>0.0</v>
      </c>
      <c r="J24" s="17">
        <v>8.0</v>
      </c>
      <c r="K24" s="18">
        <v>0.0</v>
      </c>
      <c r="L24" s="17">
        <v>0.0</v>
      </c>
      <c r="M24" s="18">
        <v>0.0</v>
      </c>
      <c r="N24" s="17">
        <v>0.0</v>
      </c>
      <c r="O24" s="18">
        <v>0.0</v>
      </c>
      <c r="P24" s="17">
        <v>0.0</v>
      </c>
      <c r="Q24" s="18">
        <v>0.0</v>
      </c>
      <c r="R24" s="17">
        <v>0.0</v>
      </c>
      <c r="S24" s="18">
        <v>0.0</v>
      </c>
      <c r="T24" s="17">
        <v>0.0</v>
      </c>
      <c r="U24" s="18">
        <v>0.0</v>
      </c>
      <c r="V24" s="17"/>
      <c r="W24" s="18"/>
      <c r="X24" s="17"/>
      <c r="Y24" s="18">
        <v>0.0</v>
      </c>
      <c r="Z24" s="17"/>
      <c r="AA24" s="18"/>
      <c r="AB24" s="17"/>
      <c r="AC24" s="19">
        <f t="shared" si="1"/>
        <v>12</v>
      </c>
      <c r="AD24" s="13"/>
      <c r="AE24" s="23"/>
    </row>
    <row r="25" ht="22.5" customHeight="1">
      <c r="A25" s="20" t="s">
        <v>26</v>
      </c>
      <c r="B25" s="17">
        <v>0.0</v>
      </c>
      <c r="C25" s="18">
        <v>0.0</v>
      </c>
      <c r="D25" s="17">
        <v>0.0</v>
      </c>
      <c r="E25" s="18">
        <v>0.0</v>
      </c>
      <c r="F25" s="17">
        <v>0.0</v>
      </c>
      <c r="G25" s="18">
        <v>0.0</v>
      </c>
      <c r="H25" s="17">
        <v>0.0</v>
      </c>
      <c r="I25" s="18">
        <v>0.0</v>
      </c>
      <c r="J25" s="17">
        <v>0.0</v>
      </c>
      <c r="K25" s="18">
        <v>0.0</v>
      </c>
      <c r="L25" s="17">
        <v>0.0</v>
      </c>
      <c r="M25" s="18">
        <v>0.0</v>
      </c>
      <c r="N25" s="17">
        <v>0.0</v>
      </c>
      <c r="O25" s="18">
        <v>0.0</v>
      </c>
      <c r="P25" s="17">
        <v>0.0</v>
      </c>
      <c r="Q25" s="18">
        <v>0.0</v>
      </c>
      <c r="R25" s="17">
        <v>0.0</v>
      </c>
      <c r="S25" s="18">
        <v>0.0</v>
      </c>
      <c r="T25" s="17">
        <v>0.0</v>
      </c>
      <c r="U25" s="18">
        <v>0.0</v>
      </c>
      <c r="V25" s="17"/>
      <c r="W25" s="18"/>
      <c r="X25" s="17"/>
      <c r="Y25" s="18">
        <v>0.0</v>
      </c>
      <c r="Z25" s="17"/>
      <c r="AA25" s="18"/>
      <c r="AB25" s="17"/>
      <c r="AC25" s="19">
        <f t="shared" si="1"/>
        <v>0</v>
      </c>
      <c r="AD25" s="13"/>
      <c r="AE25" s="23"/>
    </row>
    <row r="26" ht="22.5" customHeight="1">
      <c r="A26" s="20" t="s">
        <v>27</v>
      </c>
      <c r="B26" s="17">
        <v>0.0</v>
      </c>
      <c r="C26" s="18">
        <v>0.0</v>
      </c>
      <c r="D26" s="17">
        <v>0.0</v>
      </c>
      <c r="E26" s="18">
        <v>0.0</v>
      </c>
      <c r="F26" s="17">
        <v>0.0</v>
      </c>
      <c r="G26" s="18">
        <v>0.0</v>
      </c>
      <c r="H26" s="17">
        <v>0.0</v>
      </c>
      <c r="I26" s="18">
        <v>0.0</v>
      </c>
      <c r="J26" s="17">
        <v>0.0</v>
      </c>
      <c r="K26" s="18">
        <v>0.0</v>
      </c>
      <c r="L26" s="17">
        <v>0.0</v>
      </c>
      <c r="M26" s="18">
        <v>0.0</v>
      </c>
      <c r="N26" s="17">
        <v>0.0</v>
      </c>
      <c r="O26" s="18">
        <v>0.0</v>
      </c>
      <c r="P26" s="17">
        <v>0.0</v>
      </c>
      <c r="Q26" s="18">
        <v>0.0</v>
      </c>
      <c r="R26" s="17">
        <v>0.0</v>
      </c>
      <c r="S26" s="18">
        <v>0.0</v>
      </c>
      <c r="T26" s="17">
        <v>0.0</v>
      </c>
      <c r="U26" s="18">
        <v>0.0</v>
      </c>
      <c r="V26" s="17"/>
      <c r="W26" s="18"/>
      <c r="X26" s="17"/>
      <c r="Y26" s="18">
        <v>0.0</v>
      </c>
      <c r="Z26" s="17"/>
      <c r="AA26" s="18"/>
      <c r="AB26" s="17"/>
      <c r="AC26" s="19">
        <f t="shared" si="1"/>
        <v>0</v>
      </c>
      <c r="AD26" s="13"/>
      <c r="AE26" s="23"/>
    </row>
    <row r="27" ht="22.5" customHeight="1">
      <c r="A27" s="20" t="s">
        <v>28</v>
      </c>
      <c r="B27" s="17">
        <v>0.0</v>
      </c>
      <c r="C27" s="18">
        <v>0.0</v>
      </c>
      <c r="D27" s="17">
        <v>6.0</v>
      </c>
      <c r="E27" s="18">
        <v>0.0</v>
      </c>
      <c r="F27" s="17">
        <v>0.0</v>
      </c>
      <c r="G27" s="18">
        <v>0.0</v>
      </c>
      <c r="H27" s="17">
        <v>0.0</v>
      </c>
      <c r="I27" s="18">
        <v>0.0</v>
      </c>
      <c r="J27" s="17">
        <v>3.0</v>
      </c>
      <c r="K27" s="18">
        <v>0.0</v>
      </c>
      <c r="L27" s="17">
        <v>0.0</v>
      </c>
      <c r="M27" s="18">
        <v>5.0</v>
      </c>
      <c r="N27" s="17">
        <v>0.0</v>
      </c>
      <c r="O27" s="18">
        <v>0.0</v>
      </c>
      <c r="P27" s="17">
        <v>0.0</v>
      </c>
      <c r="Q27" s="18">
        <v>0.0</v>
      </c>
      <c r="R27" s="17">
        <v>0.0</v>
      </c>
      <c r="S27" s="18">
        <v>0.0</v>
      </c>
      <c r="T27" s="17">
        <v>0.0</v>
      </c>
      <c r="U27" s="18">
        <v>0.0</v>
      </c>
      <c r="V27" s="17"/>
      <c r="W27" s="18"/>
      <c r="X27" s="17"/>
      <c r="Y27" s="18">
        <v>0.0</v>
      </c>
      <c r="Z27" s="17"/>
      <c r="AA27" s="18"/>
      <c r="AB27" s="17"/>
      <c r="AC27" s="19">
        <f t="shared" si="1"/>
        <v>14</v>
      </c>
      <c r="AD27" s="13"/>
      <c r="AE27" s="23"/>
    </row>
    <row r="28" ht="22.5" customHeight="1">
      <c r="A28" s="20" t="s">
        <v>29</v>
      </c>
      <c r="B28" s="17">
        <v>0.0</v>
      </c>
      <c r="C28" s="18">
        <v>0.0</v>
      </c>
      <c r="D28" s="17">
        <v>2.0</v>
      </c>
      <c r="E28" s="18">
        <v>0.0</v>
      </c>
      <c r="F28" s="17">
        <v>0.0</v>
      </c>
      <c r="G28" s="18">
        <v>0.0</v>
      </c>
      <c r="H28" s="17">
        <v>0.0</v>
      </c>
      <c r="I28" s="18">
        <v>0.0</v>
      </c>
      <c r="J28" s="17">
        <v>0.0</v>
      </c>
      <c r="K28" s="18">
        <v>0.0</v>
      </c>
      <c r="L28" s="17">
        <v>0.0</v>
      </c>
      <c r="M28" s="18">
        <v>1.0</v>
      </c>
      <c r="N28" s="17">
        <v>0.0</v>
      </c>
      <c r="O28" s="18">
        <v>0.0</v>
      </c>
      <c r="P28" s="17">
        <v>0.0</v>
      </c>
      <c r="Q28" s="18">
        <v>0.0</v>
      </c>
      <c r="R28" s="17">
        <v>0.0</v>
      </c>
      <c r="S28" s="18">
        <v>0.0</v>
      </c>
      <c r="T28" s="17">
        <v>0.0</v>
      </c>
      <c r="U28" s="18">
        <v>0.0</v>
      </c>
      <c r="V28" s="17"/>
      <c r="W28" s="18"/>
      <c r="X28" s="17"/>
      <c r="Y28" s="18">
        <v>0.0</v>
      </c>
      <c r="Z28" s="17"/>
      <c r="AA28" s="18"/>
      <c r="AB28" s="17"/>
      <c r="AC28" s="19">
        <f t="shared" si="1"/>
        <v>3</v>
      </c>
      <c r="AD28" s="13"/>
      <c r="AE28" s="23"/>
    </row>
    <row r="29" ht="22.5" customHeight="1">
      <c r="A29" s="20" t="s">
        <v>30</v>
      </c>
      <c r="B29" s="17">
        <v>0.0</v>
      </c>
      <c r="C29" s="18">
        <v>0.0</v>
      </c>
      <c r="D29" s="17">
        <v>0.0</v>
      </c>
      <c r="E29" s="18">
        <v>0.0</v>
      </c>
      <c r="F29" s="17">
        <v>0.0</v>
      </c>
      <c r="G29" s="18">
        <v>0.0</v>
      </c>
      <c r="H29" s="17">
        <v>0.0</v>
      </c>
      <c r="I29" s="18">
        <v>0.0</v>
      </c>
      <c r="J29" s="17">
        <v>0.0</v>
      </c>
      <c r="K29" s="18">
        <v>0.0</v>
      </c>
      <c r="L29" s="17">
        <v>0.0</v>
      </c>
      <c r="M29" s="18">
        <v>0.0</v>
      </c>
      <c r="N29" s="17">
        <v>0.0</v>
      </c>
      <c r="O29" s="18">
        <v>0.0</v>
      </c>
      <c r="P29" s="17">
        <v>0.0</v>
      </c>
      <c r="Q29" s="18">
        <v>0.0</v>
      </c>
      <c r="R29" s="17">
        <v>0.0</v>
      </c>
      <c r="S29" s="18">
        <v>0.0</v>
      </c>
      <c r="T29" s="17">
        <v>0.0</v>
      </c>
      <c r="U29" s="18">
        <v>0.0</v>
      </c>
      <c r="V29" s="17"/>
      <c r="W29" s="18"/>
      <c r="X29" s="17"/>
      <c r="Y29" s="18">
        <v>0.0</v>
      </c>
      <c r="Z29" s="17"/>
      <c r="AA29" s="18"/>
      <c r="AB29" s="17"/>
      <c r="AC29" s="19">
        <f t="shared" si="1"/>
        <v>0</v>
      </c>
      <c r="AD29" s="13"/>
      <c r="AE29" s="23"/>
    </row>
    <row r="30" ht="22.5" customHeight="1">
      <c r="A30" s="20" t="s">
        <v>31</v>
      </c>
      <c r="B30" s="17">
        <v>0.0</v>
      </c>
      <c r="C30" s="18">
        <v>0.0</v>
      </c>
      <c r="D30" s="17">
        <v>0.0</v>
      </c>
      <c r="E30" s="18">
        <v>0.0</v>
      </c>
      <c r="F30" s="17">
        <v>0.0</v>
      </c>
      <c r="G30" s="18">
        <v>0.0</v>
      </c>
      <c r="H30" s="17">
        <v>0.0</v>
      </c>
      <c r="I30" s="18">
        <v>0.0</v>
      </c>
      <c r="J30" s="17">
        <v>4.0</v>
      </c>
      <c r="K30" s="18">
        <v>0.0</v>
      </c>
      <c r="L30" s="17">
        <v>0.0</v>
      </c>
      <c r="M30" s="18">
        <v>0.0</v>
      </c>
      <c r="N30" s="17">
        <v>0.0</v>
      </c>
      <c r="O30" s="18">
        <v>0.0</v>
      </c>
      <c r="P30" s="17">
        <v>0.0</v>
      </c>
      <c r="Q30" s="18">
        <v>0.0</v>
      </c>
      <c r="R30" s="17">
        <v>0.0</v>
      </c>
      <c r="S30" s="18">
        <v>0.0</v>
      </c>
      <c r="T30" s="17">
        <v>0.0</v>
      </c>
      <c r="U30" s="18">
        <v>0.0</v>
      </c>
      <c r="V30" s="17"/>
      <c r="W30" s="18"/>
      <c r="X30" s="17"/>
      <c r="Y30" s="18">
        <v>0.0</v>
      </c>
      <c r="Z30" s="17"/>
      <c r="AA30" s="18"/>
      <c r="AB30" s="17"/>
      <c r="AC30" s="19">
        <f t="shared" si="1"/>
        <v>4</v>
      </c>
      <c r="AD30" s="13"/>
      <c r="AE30" s="23"/>
    </row>
    <row r="31" ht="22.5" customHeight="1">
      <c r="A31" s="20" t="s">
        <v>32</v>
      </c>
      <c r="B31" s="17">
        <v>0.0</v>
      </c>
      <c r="C31" s="18">
        <v>0.0</v>
      </c>
      <c r="D31" s="17">
        <v>0.0</v>
      </c>
      <c r="E31" s="18">
        <v>0.0</v>
      </c>
      <c r="F31" s="17">
        <v>0.0</v>
      </c>
      <c r="G31" s="18">
        <v>0.0</v>
      </c>
      <c r="H31" s="17">
        <v>0.0</v>
      </c>
      <c r="I31" s="18">
        <v>0.0</v>
      </c>
      <c r="J31" s="17">
        <v>0.0</v>
      </c>
      <c r="K31" s="18">
        <v>0.0</v>
      </c>
      <c r="L31" s="17">
        <v>0.0</v>
      </c>
      <c r="M31" s="18">
        <v>0.0</v>
      </c>
      <c r="N31" s="17">
        <v>0.0</v>
      </c>
      <c r="O31" s="18">
        <v>0.0</v>
      </c>
      <c r="P31" s="17">
        <v>0.0</v>
      </c>
      <c r="Q31" s="18">
        <v>0.0</v>
      </c>
      <c r="R31" s="17">
        <v>0.0</v>
      </c>
      <c r="S31" s="18">
        <v>0.0</v>
      </c>
      <c r="T31" s="17">
        <v>0.0</v>
      </c>
      <c r="U31" s="18">
        <v>0.0</v>
      </c>
      <c r="V31" s="17"/>
      <c r="W31" s="18"/>
      <c r="X31" s="17"/>
      <c r="Y31" s="18">
        <v>0.0</v>
      </c>
      <c r="Z31" s="17"/>
      <c r="AA31" s="18"/>
      <c r="AB31" s="17"/>
      <c r="AC31" s="19">
        <f t="shared" si="1"/>
        <v>0</v>
      </c>
      <c r="AD31" s="13"/>
      <c r="AE31" s="23"/>
    </row>
    <row r="32" ht="22.5" customHeight="1">
      <c r="A32" s="20" t="s">
        <v>33</v>
      </c>
      <c r="B32" s="17">
        <v>0.0</v>
      </c>
      <c r="C32" s="18">
        <v>0.0</v>
      </c>
      <c r="D32" s="17">
        <v>1.0</v>
      </c>
      <c r="E32" s="18">
        <v>0.0</v>
      </c>
      <c r="F32" s="17">
        <v>0.0</v>
      </c>
      <c r="G32" s="18">
        <v>0.0</v>
      </c>
      <c r="H32" s="17">
        <v>0.0</v>
      </c>
      <c r="I32" s="18">
        <v>0.0</v>
      </c>
      <c r="J32" s="17">
        <v>0.0</v>
      </c>
      <c r="K32" s="18">
        <v>0.0</v>
      </c>
      <c r="L32" s="17">
        <v>0.0</v>
      </c>
      <c r="M32" s="18">
        <v>0.0</v>
      </c>
      <c r="N32" s="17">
        <v>0.0</v>
      </c>
      <c r="O32" s="18">
        <v>0.0</v>
      </c>
      <c r="P32" s="17">
        <v>0.0</v>
      </c>
      <c r="Q32" s="18">
        <v>0.0</v>
      </c>
      <c r="R32" s="17">
        <v>0.0</v>
      </c>
      <c r="S32" s="18">
        <v>0.0</v>
      </c>
      <c r="T32" s="17">
        <v>0.0</v>
      </c>
      <c r="U32" s="18">
        <v>0.0</v>
      </c>
      <c r="V32" s="17"/>
      <c r="W32" s="18"/>
      <c r="X32" s="17"/>
      <c r="Y32" s="18">
        <v>0.0</v>
      </c>
      <c r="Z32" s="17"/>
      <c r="AA32" s="18"/>
      <c r="AB32" s="17"/>
      <c r="AC32" s="19">
        <f t="shared" si="1"/>
        <v>1</v>
      </c>
      <c r="AD32" s="13"/>
      <c r="AE32" s="23"/>
    </row>
    <row r="33" ht="22.5" customHeight="1">
      <c r="A33" s="20"/>
      <c r="B33" s="26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19">
        <f t="shared" si="1"/>
        <v>0</v>
      </c>
      <c r="AD33" s="13"/>
      <c r="AE33" s="23"/>
    </row>
    <row r="34" ht="22.5" customHeight="1">
      <c r="A34" s="20"/>
      <c r="B34" s="26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19">
        <f t="shared" si="1"/>
        <v>0</v>
      </c>
      <c r="AD34" s="13"/>
      <c r="AE34" s="23"/>
    </row>
    <row r="35" ht="22.5" customHeight="1">
      <c r="A35" s="27"/>
      <c r="B35" s="26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19">
        <f t="shared" si="1"/>
        <v>0</v>
      </c>
      <c r="AD35" s="13"/>
      <c r="AE35" s="23"/>
    </row>
    <row r="36" ht="22.5" customHeight="1">
      <c r="A36" s="27"/>
      <c r="B36" s="26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19">
        <f t="shared" si="1"/>
        <v>0</v>
      </c>
      <c r="AD36" s="13"/>
      <c r="AE36" s="23"/>
    </row>
    <row r="37" ht="22.5" customHeight="1">
      <c r="A37" s="27"/>
      <c r="B37" s="26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19">
        <f t="shared" si="1"/>
        <v>0</v>
      </c>
      <c r="AD37" s="13"/>
      <c r="AE37" s="23"/>
    </row>
    <row r="38" ht="22.5" customHeight="1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3"/>
    </row>
    <row r="39" ht="14.25" customHeigh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3"/>
    </row>
    <row r="40" ht="14.25" customHeight="1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3"/>
    </row>
    <row r="41" ht="14.25" customHeight="1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3"/>
    </row>
    <row r="42" ht="14.25" customHeight="1">
      <c r="A42" s="28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3"/>
    </row>
    <row r="43" ht="14.25" customHeight="1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3"/>
    </row>
    <row r="44" ht="14.2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3"/>
    </row>
    <row r="45" ht="14.25" customHeight="1">
      <c r="A45" s="28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3"/>
    </row>
    <row r="46" ht="14.25" customHeight="1">
      <c r="A46" s="28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3"/>
    </row>
    <row r="47" ht="14.25" customHeight="1">
      <c r="A47" s="28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3"/>
    </row>
    <row r="48" ht="14.25" customHeight="1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3"/>
    </row>
    <row r="49" ht="14.25" customHeight="1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3"/>
    </row>
    <row r="50" ht="14.25" customHeight="1">
      <c r="A50" s="28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3"/>
    </row>
    <row r="51" ht="14.25" customHeight="1">
      <c r="A51" s="28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3"/>
    </row>
    <row r="52" ht="14.25" customHeight="1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3"/>
    </row>
    <row r="53" ht="14.25" customHeight="1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3"/>
    </row>
    <row r="54" ht="14.25" customHeight="1">
      <c r="A54" s="28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3"/>
    </row>
    <row r="55" ht="14.25" customHeight="1">
      <c r="A55" s="28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3"/>
    </row>
    <row r="56" ht="14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</row>
    <row r="57" ht="14.2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</row>
    <row r="58" ht="14.2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</row>
    <row r="59" ht="14.2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</row>
    <row r="60" ht="14.2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</row>
    <row r="61" ht="14.2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ht="14.2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</row>
    <row r="63" ht="14.2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</row>
    <row r="64" ht="14.2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</row>
    <row r="65" ht="14.2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ht="14.2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</row>
    <row r="67" ht="14.2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</row>
    <row r="68" ht="14.2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</row>
    <row r="69" ht="14.2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ht="14.2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</row>
    <row r="71" ht="14.2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ht="14.2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</row>
    <row r="73" ht="14.2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</row>
    <row r="74" ht="14.2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</row>
    <row r="75" ht="14.2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</row>
    <row r="76" ht="14.2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ht="14.2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78" ht="14.2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</row>
    <row r="79" ht="14.2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</row>
    <row r="80" ht="14.2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</row>
    <row r="81" ht="14.2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ht="14.2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ht="14.2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ht="14.2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ht="14.2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ht="14.2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ht="14.2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ht="14.2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ht="14.2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ht="14.2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ht="14.2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ht="14.2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ht="14.2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ht="14.2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ht="14.2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ht="14.2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ht="14.2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ht="14.2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</row>
    <row r="99" ht="14.2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ht="14.2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1" ht="14.2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ht="14.2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ht="14.2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ht="14.2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ht="14.2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ht="14.2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ht="14.2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ht="14.2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ht="14.2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ht="14.2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ht="14.2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ht="14.2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ht="14.2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ht="14.2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ht="14.2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ht="14.2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ht="14.2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ht="14.2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ht="14.2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ht="14.2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ht="14.2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ht="14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ht="14.2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ht="14.2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ht="14.2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ht="14.2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ht="14.2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ht="14.2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ht="14.2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ht="14.2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ht="14.2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</row>
    <row r="132" ht="14.2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ht="14.2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ht="14.2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ht="14.2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ht="14.2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ht="14.2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ht="14.2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ht="14.2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ht="14.2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ht="14.2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ht="14.2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ht="14.2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ht="14.2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ht="14.2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ht="14.2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ht="14.2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ht="14.2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ht="14.2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ht="14.2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ht="14.2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ht="14.2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ht="14.2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ht="14.2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ht="14.2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ht="14.2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ht="14.2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ht="14.2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ht="14.2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ht="14.2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ht="14.2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ht="14.2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ht="14.2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ht="14.2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ht="14.2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ht="14.2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ht="14.2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ht="14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ht="14.2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ht="14.2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ht="14.2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ht="14.2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ht="14.2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ht="14.2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ht="14.2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ht="14.2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</row>
    <row r="177" ht="14.2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</row>
    <row r="178" ht="14.2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</row>
    <row r="179" ht="14.2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</row>
    <row r="180" ht="14.2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  <row r="181" ht="14.2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</row>
    <row r="182" ht="14.2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</row>
    <row r="183" ht="14.2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</row>
    <row r="184" ht="14.2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</row>
    <row r="185" ht="14.2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</row>
    <row r="186" ht="14.2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</row>
    <row r="187" ht="14.2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</row>
    <row r="188" ht="14.2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</row>
    <row r="189" ht="14.2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</row>
    <row r="190" ht="14.2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</row>
    <row r="191" ht="14.2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</row>
    <row r="192" ht="14.2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</row>
    <row r="193" ht="14.2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</row>
    <row r="194" ht="14.2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</row>
    <row r="195" ht="14.2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</row>
    <row r="196" ht="14.2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</row>
    <row r="197" ht="14.2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</row>
    <row r="198" ht="14.2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</row>
    <row r="199" ht="14.2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</row>
    <row r="200" ht="14.2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</row>
    <row r="201" ht="14.2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</row>
    <row r="202" ht="14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</row>
    <row r="203" ht="14.2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</row>
    <row r="204" ht="14.2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</row>
    <row r="205" ht="14.2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</row>
    <row r="206" ht="14.2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</row>
    <row r="207" ht="14.2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</row>
    <row r="208" ht="14.2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</row>
    <row r="209" ht="14.2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</row>
    <row r="210" ht="14.2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</row>
    <row r="211" ht="14.2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</row>
    <row r="212" ht="14.2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</row>
    <row r="213" ht="14.2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</row>
    <row r="214" ht="14.2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</row>
    <row r="215" ht="14.2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</row>
    <row r="216" ht="14.2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</row>
    <row r="217" ht="14.2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</row>
    <row r="218" ht="14.2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</row>
    <row r="219" ht="14.2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  <row r="220" ht="14.2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  <row r="221" ht="14.2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</row>
    <row r="222" ht="14.2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  <row r="223" ht="14.2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</row>
    <row r="224" ht="14.2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</row>
    <row r="225" ht="14.2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</row>
    <row r="226" ht="14.2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</row>
    <row r="227" ht="14.2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</row>
    <row r="228" ht="14.2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</row>
    <row r="229" ht="14.2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</row>
    <row r="230" ht="14.2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</row>
    <row r="231" ht="14.2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</row>
    <row r="232" ht="14.2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</row>
    <row r="233" ht="14.2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</row>
    <row r="234" ht="14.2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</row>
    <row r="235" ht="14.2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</row>
    <row r="236" ht="14.2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</row>
    <row r="237" ht="14.2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</row>
    <row r="238" ht="14.2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</row>
    <row r="239" ht="14.2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</row>
    <row r="240" ht="14.2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</row>
    <row r="241" ht="14.2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  <row r="242" ht="14.2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</row>
    <row r="243" ht="14.2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</row>
    <row r="244" ht="14.2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</row>
    <row r="245" ht="14.2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</row>
    <row r="246" ht="14.2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</row>
    <row r="247" ht="14.2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</row>
    <row r="248" ht="14.2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</row>
    <row r="249" ht="14.2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</row>
    <row r="250" ht="14.2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  <row r="251" ht="14.2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  <row r="252" ht="14.2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</row>
    <row r="253" ht="14.2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</row>
    <row r="254" ht="14.2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</row>
    <row r="255" ht="14.2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  <row r="256" ht="14.2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  <row r="257" ht="14.2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</row>
    <row r="258" ht="14.2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</row>
    <row r="259" ht="14.2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</row>
    <row r="260" ht="14.2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</row>
    <row r="261" ht="14.2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</row>
    <row r="262" ht="14.2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</row>
    <row r="263" ht="14.2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  <row r="264" ht="14.2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</row>
    <row r="265" ht="14.2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</row>
    <row r="266" ht="14.2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</row>
    <row r="267" ht="14.2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</row>
    <row r="268" ht="14.2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  <row r="269" ht="14.2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</row>
    <row r="270" ht="14.2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  <row r="271" ht="14.2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</row>
    <row r="272" ht="14.2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</row>
    <row r="273" ht="14.2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</row>
    <row r="274" ht="14.2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</row>
    <row r="275" ht="14.2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</row>
    <row r="276" ht="14.2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</row>
    <row r="277" ht="14.2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</row>
    <row r="278" ht="14.2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</row>
    <row r="279" ht="14.2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</row>
    <row r="280" ht="14.2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</row>
    <row r="281" ht="14.2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</row>
    <row r="282" ht="14.2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</row>
    <row r="283" ht="14.2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</row>
    <row r="284" ht="14.2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  <row r="285" ht="14.2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</row>
    <row r="286" ht="14.2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  <row r="287" ht="14.2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</row>
    <row r="288" ht="14.2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</row>
    <row r="289" ht="14.2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</row>
    <row r="290" ht="14.2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</row>
    <row r="291" ht="14.2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</row>
    <row r="292" ht="14.2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</row>
    <row r="293" ht="14.2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</row>
    <row r="294" ht="14.2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</row>
    <row r="295" ht="14.2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</row>
    <row r="296" ht="14.2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  <row r="297" ht="14.2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</row>
    <row r="298" ht="14.2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</row>
    <row r="299" ht="14.2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</row>
    <row r="300" ht="14.2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</row>
    <row r="301" ht="14.2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</row>
    <row r="302" ht="14.2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</row>
    <row r="303" ht="14.2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</row>
    <row r="304" ht="14.2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</row>
    <row r="305" ht="14.2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  <row r="306" ht="14.2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</row>
    <row r="307" ht="14.2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</row>
    <row r="308" ht="14.2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</row>
    <row r="309" ht="14.2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</row>
    <row r="310" ht="14.2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</row>
    <row r="311" ht="14.2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</row>
    <row r="312" ht="14.2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</row>
    <row r="313" ht="14.2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</row>
    <row r="314" ht="14.2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</row>
    <row r="315" ht="14.2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  <row r="316" ht="14.2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</row>
    <row r="317" ht="14.2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</row>
    <row r="318" ht="14.2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</row>
    <row r="319" ht="14.2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</row>
    <row r="320" ht="14.2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</row>
    <row r="321" ht="14.2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</row>
    <row r="322" ht="14.2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</row>
    <row r="323" ht="14.2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</row>
    <row r="324" ht="14.2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</row>
    <row r="325" ht="14.2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</row>
    <row r="326" ht="14.2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  <row r="327" ht="14.2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</row>
    <row r="328" ht="14.2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</row>
    <row r="329" ht="14.2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</row>
    <row r="330" ht="14.2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</row>
    <row r="331" ht="14.2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</row>
    <row r="332" ht="14.2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</row>
    <row r="333" ht="14.2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</row>
    <row r="334" ht="14.2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</row>
    <row r="335" ht="14.2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</row>
    <row r="336" ht="14.2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  <row r="337" ht="14.2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</row>
    <row r="338" ht="14.2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</row>
    <row r="339" ht="14.2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</row>
    <row r="340" ht="14.2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</row>
    <row r="341" ht="14.2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</row>
    <row r="342" ht="14.2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</row>
    <row r="343" ht="14.2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</row>
    <row r="344" ht="14.2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</row>
    <row r="345" ht="14.2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</row>
    <row r="346" ht="14.2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</row>
    <row r="347" ht="14.2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</row>
    <row r="348" ht="14.2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</row>
    <row r="349" ht="14.2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</row>
    <row r="350" ht="14.2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</row>
    <row r="351" ht="14.2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</row>
    <row r="352" ht="14.2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</row>
    <row r="353" ht="14.2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</row>
    <row r="354" ht="14.2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</row>
    <row r="355" ht="14.2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</row>
    <row r="356" ht="14.2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</row>
    <row r="357" ht="14.2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</row>
    <row r="358" ht="14.2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</row>
    <row r="359" ht="14.2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</row>
    <row r="360" ht="14.2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</row>
    <row r="361" ht="14.2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</row>
    <row r="362" ht="14.2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</row>
    <row r="363" ht="14.2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</row>
    <row r="364" ht="14.2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  <row r="365" ht="14.2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</row>
    <row r="366" ht="14.2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</row>
    <row r="367" ht="14.2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</row>
    <row r="368" ht="14.2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</row>
    <row r="369" ht="14.2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</row>
    <row r="370" ht="14.2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</row>
    <row r="371" ht="14.2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</row>
    <row r="372" ht="14.2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</row>
    <row r="373" ht="14.2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</row>
    <row r="374" ht="14.2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</row>
    <row r="375" ht="14.2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</row>
    <row r="376" ht="14.2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</row>
    <row r="377" ht="14.2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</row>
    <row r="378" ht="14.2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</row>
    <row r="379" ht="14.2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</row>
    <row r="380" ht="14.2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</row>
    <row r="381" ht="14.2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</row>
    <row r="382" ht="14.2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</row>
    <row r="383" ht="14.2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  <row r="384" ht="14.2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  <row r="385" ht="14.2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</row>
    <row r="386" ht="14.2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</row>
    <row r="387" ht="14.2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</row>
    <row r="388" ht="14.2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</row>
    <row r="389" ht="14.2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</row>
    <row r="390" ht="14.2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</row>
    <row r="391" ht="14.2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</row>
    <row r="392" ht="14.2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</row>
    <row r="393" ht="14.2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</row>
    <row r="394" ht="14.2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</row>
    <row r="395" ht="14.2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  <row r="396" ht="14.2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</row>
    <row r="397" ht="14.2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  <row r="398" ht="14.2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</row>
    <row r="399" ht="14.2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</row>
    <row r="400" ht="14.2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</row>
    <row r="401" ht="14.2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</row>
    <row r="402" ht="14.2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</row>
    <row r="403" ht="14.2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</row>
    <row r="404" ht="14.2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</row>
    <row r="405" ht="14.2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</row>
    <row r="406" ht="14.2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  <row r="407" ht="14.2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</row>
    <row r="408" ht="14.2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</row>
    <row r="409" ht="14.2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</row>
    <row r="410" ht="14.2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</row>
    <row r="411" ht="14.2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</row>
    <row r="412" ht="14.2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</row>
    <row r="413" ht="14.2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</row>
    <row r="414" ht="14.2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</row>
    <row r="415" ht="14.2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</row>
    <row r="416" ht="14.2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  <row r="417" ht="14.2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</row>
    <row r="418" ht="14.2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</row>
    <row r="419" ht="14.2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ht="14.2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</row>
    <row r="421" ht="14.2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  <row r="422" ht="14.2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</row>
    <row r="423" ht="14.2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</row>
    <row r="424" ht="14.2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</row>
    <row r="425" ht="14.2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  <row r="426" ht="14.2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</row>
    <row r="427" ht="14.2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</row>
    <row r="428" ht="14.2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</row>
    <row r="429" ht="14.2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</row>
    <row r="430" ht="14.2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ht="14.2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</row>
    <row r="432" ht="14.2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</row>
    <row r="433" ht="14.2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  <row r="434" ht="14.2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</row>
    <row r="435" ht="14.2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ht="14.2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</row>
    <row r="437" ht="14.2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</row>
    <row r="438" ht="14.2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</row>
    <row r="439" ht="14.2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</row>
    <row r="440" ht="14.2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</row>
    <row r="441" ht="14.2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  <row r="442" ht="14.2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</row>
    <row r="443" ht="14.2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</row>
    <row r="444" ht="14.2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</row>
    <row r="445" ht="14.2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</row>
    <row r="446" ht="14.2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</row>
    <row r="447" ht="14.2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</row>
    <row r="448" ht="14.2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</row>
    <row r="449" ht="14.2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</row>
    <row r="450" ht="14.2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</row>
    <row r="451" ht="14.2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</row>
    <row r="452" ht="14.2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</row>
    <row r="453" ht="14.2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</row>
    <row r="454" ht="14.2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</row>
    <row r="455" ht="14.2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</row>
    <row r="456" ht="14.2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</row>
    <row r="457" ht="14.2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</row>
    <row r="458" ht="14.2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</row>
    <row r="459" ht="14.2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</row>
    <row r="460" ht="14.2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</row>
    <row r="461" ht="14.2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</row>
    <row r="462" ht="14.2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</row>
    <row r="463" ht="14.2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</row>
    <row r="464" ht="14.2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</row>
    <row r="465" ht="14.2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</row>
    <row r="466" ht="14.2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</row>
    <row r="467" ht="14.2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</row>
    <row r="468" ht="14.2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</row>
    <row r="469" ht="14.2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</row>
    <row r="470" ht="14.2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</row>
    <row r="471" ht="14.2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</row>
    <row r="472" ht="14.2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</row>
    <row r="473" ht="14.2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</row>
    <row r="474" ht="14.2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</row>
    <row r="475" ht="14.2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</row>
    <row r="476" ht="14.2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</row>
    <row r="477" ht="14.2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</row>
    <row r="478" ht="14.2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</row>
    <row r="479" ht="14.2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</row>
    <row r="480" ht="14.2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</row>
    <row r="481" ht="14.2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</row>
    <row r="482" ht="14.2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</row>
    <row r="483" ht="14.2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</row>
    <row r="484" ht="14.2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  <row r="485" ht="14.2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</row>
    <row r="486" ht="14.2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</row>
    <row r="487" ht="14.2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</row>
    <row r="488" ht="14.2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</row>
    <row r="489" ht="14.2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</row>
    <row r="490" ht="14.2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</row>
    <row r="491" ht="14.2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</row>
    <row r="492" ht="14.2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</row>
    <row r="493" ht="14.2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</row>
    <row r="494" ht="14.2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</row>
    <row r="495" ht="14.2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</row>
    <row r="496" ht="14.2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</row>
    <row r="497" ht="14.2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</row>
    <row r="498" ht="14.2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</row>
    <row r="499" ht="14.2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</row>
    <row r="500" ht="14.2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</row>
    <row r="501" ht="14.2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</row>
    <row r="502" ht="14.2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</row>
    <row r="503" ht="14.2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</row>
    <row r="504" ht="14.2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</row>
    <row r="505" ht="14.2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</row>
    <row r="506" ht="14.2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</row>
    <row r="507" ht="14.2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</row>
    <row r="508" ht="14.2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</row>
    <row r="509" ht="14.2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</row>
    <row r="510" ht="14.2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</row>
    <row r="511" ht="14.2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</row>
    <row r="512" ht="14.2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</row>
    <row r="513" ht="14.2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</row>
    <row r="514" ht="14.2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</row>
    <row r="515" ht="14.2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</row>
    <row r="516" ht="14.2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</row>
    <row r="517" ht="14.2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</row>
    <row r="518" ht="14.2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</row>
    <row r="519" ht="14.2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</row>
    <row r="520" ht="14.2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</row>
    <row r="521" ht="14.2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</row>
    <row r="522" ht="14.2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</row>
    <row r="523" ht="14.2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</row>
    <row r="524" ht="14.2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</row>
    <row r="525" ht="14.2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</row>
    <row r="526" ht="14.2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</row>
    <row r="527" ht="14.2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</row>
    <row r="528" ht="14.2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</row>
    <row r="529" ht="14.2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</row>
    <row r="530" ht="14.2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</row>
    <row r="531" ht="14.2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</row>
    <row r="532" ht="14.2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</row>
    <row r="533" ht="14.2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</row>
    <row r="534" ht="14.2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</row>
    <row r="535" ht="14.2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</row>
    <row r="536" ht="14.2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</row>
    <row r="537" ht="14.2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</row>
    <row r="538" ht="14.2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</row>
    <row r="539" ht="14.2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</row>
    <row r="540" ht="14.2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</row>
    <row r="541" ht="14.2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</row>
    <row r="542" ht="14.2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</row>
    <row r="543" ht="14.2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</row>
    <row r="544" ht="14.2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</row>
    <row r="545" ht="14.2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</row>
    <row r="546" ht="14.2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</row>
    <row r="547" ht="14.2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</row>
    <row r="548" ht="14.2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</row>
    <row r="549" ht="14.2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</row>
    <row r="550" ht="14.2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</row>
    <row r="551" ht="14.2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</row>
    <row r="552" ht="14.2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</row>
    <row r="553" ht="14.2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</row>
    <row r="554" ht="14.2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</row>
    <row r="555" ht="14.2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</row>
    <row r="556" ht="14.2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</row>
    <row r="557" ht="14.2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  <row r="558" ht="14.2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</row>
    <row r="559" ht="14.2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</row>
    <row r="560" ht="14.2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</row>
    <row r="561" ht="14.2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</row>
    <row r="562" ht="14.2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</row>
    <row r="563" ht="14.2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</row>
    <row r="564" ht="14.2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</row>
    <row r="565" ht="14.2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</row>
    <row r="566" ht="14.2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</row>
    <row r="567" ht="14.2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</row>
    <row r="568" ht="14.2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</row>
    <row r="569" ht="14.2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</row>
    <row r="570" ht="14.2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</row>
    <row r="571" ht="14.2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</row>
    <row r="572" ht="14.2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</row>
    <row r="573" ht="14.2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</row>
    <row r="574" ht="14.2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</row>
    <row r="575" ht="14.2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</row>
    <row r="576" ht="14.2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</row>
    <row r="577" ht="14.2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</row>
    <row r="578" ht="14.2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</row>
    <row r="579" ht="14.2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</row>
    <row r="580" ht="14.2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</row>
    <row r="581" ht="14.2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</row>
    <row r="582" ht="14.2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</row>
    <row r="583" ht="14.2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</row>
    <row r="584" ht="14.2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</row>
    <row r="585" ht="14.2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</row>
    <row r="586" ht="14.2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</row>
    <row r="587" ht="14.2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</row>
    <row r="588" ht="14.2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</row>
    <row r="589" ht="14.2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</row>
    <row r="590" ht="14.2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</row>
    <row r="591" ht="14.2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</row>
    <row r="592" ht="14.2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</row>
    <row r="593" ht="14.2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</row>
    <row r="594" ht="14.2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</row>
    <row r="595" ht="14.2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</row>
    <row r="596" ht="14.2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</row>
    <row r="597" ht="14.2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  <row r="598" ht="14.2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</row>
    <row r="599" ht="14.2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</row>
    <row r="600" ht="14.2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</row>
    <row r="601" ht="14.2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</row>
    <row r="602" ht="14.2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</row>
    <row r="603" ht="14.2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</row>
    <row r="604" ht="14.2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</row>
    <row r="605" ht="14.25" customHeight="1">
      <c r="AE605" s="31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C3:AD3"/>
    <mergeCell ref="AE3:AE5"/>
    <mergeCell ref="AC4:AD4"/>
    <mergeCell ref="AC5:AD5"/>
    <mergeCell ref="AC6:AD6"/>
    <mergeCell ref="AC7:AD7"/>
    <mergeCell ref="AC8:AD8"/>
    <mergeCell ref="AC9:AD9"/>
    <mergeCell ref="AC10:AD10"/>
    <mergeCell ref="AC11:AD11"/>
    <mergeCell ref="AC12:AD12"/>
    <mergeCell ref="AC13:AD13"/>
    <mergeCell ref="AC14:AD14"/>
    <mergeCell ref="AC15:AD15"/>
    <mergeCell ref="AC16:AD16"/>
    <mergeCell ref="AC17:AD17"/>
    <mergeCell ref="AC18:AD18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AC35:AD35"/>
    <mergeCell ref="AC36:AD36"/>
    <mergeCell ref="AC37:AD37"/>
    <mergeCell ref="AC28:AD28"/>
    <mergeCell ref="AC29:AD29"/>
    <mergeCell ref="AC30:AD30"/>
    <mergeCell ref="AC31:AD31"/>
    <mergeCell ref="AC32:AD32"/>
    <mergeCell ref="AC33:AD33"/>
    <mergeCell ref="AC34:AD34"/>
  </mergeCells>
  <dataValidations>
    <dataValidation type="decimal" operator="greaterThanOrEqual" allowBlank="1" showDropDown="1" showErrorMessage="1" sqref="B4:AB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